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酒店设备招采\控制价\"/>
    </mc:Choice>
  </mc:AlternateContent>
  <bookViews>
    <workbookView xWindow="0" yWindow="0" windowWidth="27945" windowHeight="12375"/>
  </bookViews>
  <sheets>
    <sheet name="污水" sheetId="2" r:id="rId1"/>
  </sheets>
  <definedNames>
    <definedName name="_xlnm.Print_Area" localSheetId="0">污水!$A$1:$J$50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2" l="1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4" i="2"/>
</calcChain>
</file>

<file path=xl/sharedStrings.xml><?xml version="1.0" encoding="utf-8"?>
<sst xmlns="http://schemas.openxmlformats.org/spreadsheetml/2006/main" count="161" uniqueCount="97">
  <si>
    <t>数智化健康膳食产业链示范项目收尾完善工程污水处理设备控制价</t>
  </si>
  <si>
    <t>序号</t>
  </si>
  <si>
    <t>主要部件名称</t>
  </si>
  <si>
    <t>型号及规格</t>
  </si>
  <si>
    <t>说明</t>
  </si>
  <si>
    <t>数量</t>
  </si>
  <si>
    <t>单价（含税13%）</t>
  </si>
  <si>
    <t>合计</t>
  </si>
  <si>
    <t>备注</t>
  </si>
  <si>
    <t>品牌</t>
  </si>
  <si>
    <t>一</t>
  </si>
  <si>
    <t>60m³/d(6m³/h)气浮机</t>
  </si>
  <si>
    <t>气浮机主体</t>
  </si>
  <si>
    <t>絮凝反应池</t>
  </si>
  <si>
    <t>6池1体，设备总尺寸：4500*1800*2300mm，净尺寸
4000*1300*2000mm，Q235钢板：厚度5MM，煤油试漏，沥青防腐</t>
  </si>
  <si>
    <t>个</t>
  </si>
  <si>
    <t>接触池</t>
  </si>
  <si>
    <t>浮上分离池</t>
  </si>
  <si>
    <t>清水池</t>
  </si>
  <si>
    <t>出渣槽</t>
  </si>
  <si>
    <t>溶气增压泵</t>
  </si>
  <si>
    <t>N=2.2KW</t>
  </si>
  <si>
    <t>离心泵</t>
  </si>
  <si>
    <t>台</t>
  </si>
  <si>
    <t>空气压缩机</t>
  </si>
  <si>
    <t>CD13-81.5KW</t>
  </si>
  <si>
    <t>配套</t>
  </si>
  <si>
    <t>套</t>
  </si>
  <si>
    <t>溶气罐</t>
  </si>
  <si>
    <t>碳钢</t>
  </si>
  <si>
    <t>释放器</t>
  </si>
  <si>
    <t>TV-3</t>
  </si>
  <si>
    <t>高效专用释放器</t>
  </si>
  <si>
    <t>刮渣机</t>
  </si>
  <si>
    <t>GZG-800</t>
  </si>
  <si>
    <t>功率0.75KW,不锈钢刮板</t>
  </si>
  <si>
    <t>池体
反应池搅拌机</t>
  </si>
  <si>
    <t>0.75kw</t>
  </si>
  <si>
    <t>碳钢衬塑</t>
  </si>
  <si>
    <t>电控系统</t>
  </si>
  <si>
    <t>碳钢喷塑外壳</t>
  </si>
  <si>
    <t>自动/手动控制/过载保护器</t>
  </si>
  <si>
    <t>扶梯和平台</t>
  </si>
  <si>
    <t>50公分宽</t>
  </si>
  <si>
    <t>管道阀门及附件</t>
  </si>
  <si>
    <t>DN15-DN150</t>
  </si>
  <si>
    <t>PVC</t>
  </si>
  <si>
    <t>批</t>
  </si>
  <si>
    <t>污水提升泵</t>
  </si>
  <si>
    <t>10m³/h-11M-0.75KW一用一备</t>
  </si>
  <si>
    <t>铸铁</t>
  </si>
  <si>
    <t>液位浮球</t>
  </si>
  <si>
    <t>0-5米</t>
  </si>
  <si>
    <t>PAM加药装置</t>
  </si>
  <si>
    <t>500L桶</t>
  </si>
  <si>
    <t>PE</t>
  </si>
  <si>
    <t>0.75KW搅拌机</t>
  </si>
  <si>
    <t>0.37kw自吸泵</t>
  </si>
  <si>
    <t>PAC加药装置</t>
  </si>
  <si>
    <t>碱药装置</t>
  </si>
  <si>
    <t>PH调节计</t>
  </si>
  <si>
    <t>0-10米</t>
  </si>
  <si>
    <t>二</t>
  </si>
  <si>
    <t>60m³/d（6m³/h）一体化污水处理设备</t>
  </si>
  <si>
    <t>6m³/h-0.37KW</t>
  </si>
  <si>
    <t>液位控制器</t>
  </si>
  <si>
    <t>AAO+MBR一体化污水处理设备15*3*3M（长。宽。高）</t>
  </si>
  <si>
    <t>厌氧池、缺氧池、好氧池、絮凝沉淀池、清水池</t>
  </si>
  <si>
    <t>A级生化池生物填料</t>
  </si>
  <si>
    <t>弹性填料(80%安装密度)</t>
  </si>
  <si>
    <t>O级生化池生物填料</t>
  </si>
  <si>
    <t>组合填料(80%安装密度)</t>
  </si>
  <si>
    <t>A级生化池挂料系统</t>
  </si>
  <si>
    <t>钢制防腐</t>
  </si>
  <si>
    <t>O级生化池挂料系统</t>
  </si>
  <si>
    <t>污泥回流泵</t>
  </si>
  <si>
    <t>6m³-0.37KW</t>
  </si>
  <si>
    <t>硝化液回流泵</t>
  </si>
  <si>
    <t>罗茨风机</t>
  </si>
  <si>
    <t>YSR50-2.2KW一用一备</t>
  </si>
  <si>
    <t>消毒加药装置</t>
  </si>
  <si>
    <t>500L桶+0.75kw搅拌机+60L计量泵</t>
  </si>
  <si>
    <t>电气控制系统</t>
  </si>
  <si>
    <t>手动自动全规格电控箱</t>
  </si>
  <si>
    <t>设备内管道阀门</t>
  </si>
  <si>
    <t>人孔盖板</t>
  </si>
  <si>
    <t>人孔</t>
  </si>
  <si>
    <t>碳钢防腐（200mm）</t>
  </si>
  <si>
    <t>MBR膜组件</t>
  </si>
  <si>
    <t>处理量2.5t/h,250平方</t>
  </si>
  <si>
    <t>包括清洗装置</t>
  </si>
  <si>
    <t>项</t>
  </si>
  <si>
    <t>自吸泵</t>
  </si>
  <si>
    <t>Q=5m3/h,H=20m,P=2.2Kw</t>
  </si>
  <si>
    <t>反冲泵</t>
  </si>
  <si>
    <t>Q=10m3/h,H=20m,P=2.2Kw</t>
  </si>
  <si>
    <t>备注：需通过环评审查、处理后直排市政管网。
报价包含安装费、配件/材料费用、人工费用、增值税、运费、运输保险费、3年维保费、通过环评费用、3年日常维护费（包含药剂、消耗品、水质测试等日常维护费用）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</si>
</sst>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[Red]\(0.00\)"/>
    <numFmt numFmtId="179" formatCode="#,##0_);[Red]\(#,##0\)"/>
    <numFmt numFmtId="180" formatCode="#,##0.0000_);[Red]\(#,##0.0000\)"/>
  </numFmts>
  <fonts count="26" x14ac:knownFonts="1">
    <font>
      <sz val="11"/>
      <color indexed="8"/>
      <name val="宋体"/>
      <charset val="134"/>
    </font>
    <font>
      <sz val="11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8"/>
      <color indexed="8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6"/>
      <color rgb="FF000000"/>
      <name val="微软雅黑"/>
      <family val="2"/>
      <charset val="134"/>
    </font>
    <font>
      <b/>
      <sz val="16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8402966399123"/>
      </bottom>
      <diagonal/>
    </border>
  </borders>
  <cellStyleXfs count="41">
    <xf numFmtId="0" fontId="0" fillId="0" borderId="0"/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/>
    <xf numFmtId="0" fontId="24" fillId="0" borderId="0"/>
    <xf numFmtId="0" fontId="24" fillId="0" borderId="0"/>
    <xf numFmtId="0" fontId="16" fillId="0" borderId="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 wrapText="1"/>
    </xf>
    <xf numFmtId="178" fontId="5" fillId="0" borderId="1" xfId="2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49" fontId="1" fillId="0" borderId="0" xfId="23" applyNumberFormat="1" applyFont="1" applyFill="1" applyBorder="1" applyAlignment="1">
      <alignment horizontal="center" vertical="center"/>
    </xf>
    <xf numFmtId="49" fontId="5" fillId="0" borderId="0" xfId="23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</cellXfs>
  <cellStyles count="41">
    <cellStyle name="20% - 着色 1 2" xfId="1"/>
    <cellStyle name="20% - 着色 2 2" xfId="2"/>
    <cellStyle name="20% - 着色 3 2" xfId="3"/>
    <cellStyle name="20% - 着色 4 2" xfId="4"/>
    <cellStyle name="20% - 着色 5 2" xfId="5"/>
    <cellStyle name="20% - 着色 6 2" xfId="6"/>
    <cellStyle name="40% - 着色 1 2" xfId="7"/>
    <cellStyle name="40% - 着色 2 2" xfId="8"/>
    <cellStyle name="40% - 着色 3 2" xfId="9"/>
    <cellStyle name="40% - 着色 4 2" xfId="10"/>
    <cellStyle name="40% - 着色 5 2" xfId="11"/>
    <cellStyle name="40% - 着色 6 2" xfId="12"/>
    <cellStyle name="60% - 着色 1 2" xfId="13"/>
    <cellStyle name="60% - 着色 2 2" xfId="14"/>
    <cellStyle name="60% - 着色 3 2" xfId="15"/>
    <cellStyle name="60% - 着色 4 2" xfId="16"/>
    <cellStyle name="60% - 着色 5 2" xfId="17"/>
    <cellStyle name="60% - 着色 6 2" xfId="18"/>
    <cellStyle name="标题 3 2" xfId="19"/>
    <cellStyle name="标题 4 2" xfId="20"/>
    <cellStyle name="标题 5" xfId="21"/>
    <cellStyle name="差 2" xfId="22"/>
    <cellStyle name="常规" xfId="0" builtinId="0"/>
    <cellStyle name="常规 2" xfId="23"/>
    <cellStyle name="常规 4" xfId="24"/>
    <cellStyle name="常规 4 2" xfId="25"/>
    <cellStyle name="好 2" xfId="26"/>
    <cellStyle name="计算 2" xfId="27"/>
    <cellStyle name="检查单元格 2" xfId="28"/>
    <cellStyle name="解释性文本 2" xfId="29"/>
    <cellStyle name="警告文本 2" xfId="30"/>
    <cellStyle name="适中 2" xfId="31"/>
    <cellStyle name="输出 2" xfId="32"/>
    <cellStyle name="输入 2" xfId="33"/>
    <cellStyle name="着色 1 2" xfId="34"/>
    <cellStyle name="着色 2 2" xfId="35"/>
    <cellStyle name="着色 3 2" xfId="36"/>
    <cellStyle name="着色 4 2" xfId="37"/>
    <cellStyle name="着色 5 2" xfId="38"/>
    <cellStyle name="着色 6 2" xfId="39"/>
    <cellStyle name="注释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zoomScale="85" zoomScaleNormal="100" workbookViewId="0">
      <pane ySplit="2" topLeftCell="A3" activePane="bottomLeft" state="frozen"/>
      <selection pane="bottomLeft" activeCell="N32" sqref="N32"/>
    </sheetView>
  </sheetViews>
  <sheetFormatPr defaultColWidth="9" defaultRowHeight="13.5" customHeight="1" x14ac:dyDescent="0.15"/>
  <cols>
    <col min="1" max="1" width="5.5" style="3" customWidth="1"/>
    <col min="2" max="2" width="14" style="3" customWidth="1"/>
    <col min="3" max="3" width="23.5" style="3" customWidth="1"/>
    <col min="4" max="4" width="21.875" style="3" customWidth="1"/>
    <col min="5" max="5" width="8.25" style="3" customWidth="1"/>
    <col min="6" max="6" width="5.5" style="3" customWidth="1"/>
    <col min="7" max="7" width="11.875" style="4" customWidth="1"/>
    <col min="8" max="9" width="12.125" style="4" customWidth="1"/>
    <col min="10" max="10" width="15.875" style="3" customWidth="1"/>
    <col min="11" max="11" width="26.5" style="3" customWidth="1"/>
    <col min="12" max="16384" width="9" style="3"/>
  </cols>
  <sheetData>
    <row r="1" spans="1:10" ht="56.1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35.1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6" t="s">
        <v>6</v>
      </c>
      <c r="H2" s="6" t="s">
        <v>7</v>
      </c>
      <c r="I2" s="6" t="s">
        <v>8</v>
      </c>
      <c r="J2" s="5" t="s">
        <v>9</v>
      </c>
    </row>
    <row r="3" spans="1:10" s="1" customFormat="1" ht="22.5" x14ac:dyDescent="0.15">
      <c r="A3" s="5" t="s">
        <v>10</v>
      </c>
      <c r="B3" s="7" t="s">
        <v>11</v>
      </c>
      <c r="C3" s="7"/>
      <c r="D3" s="7"/>
      <c r="E3" s="7"/>
      <c r="F3" s="7"/>
      <c r="G3" s="8"/>
      <c r="H3" s="8"/>
      <c r="I3" s="8"/>
      <c r="J3" s="29"/>
    </row>
    <row r="4" spans="1:10" ht="25.5" customHeight="1" x14ac:dyDescent="0.15">
      <c r="A4" s="37">
        <v>1</v>
      </c>
      <c r="B4" s="37" t="s">
        <v>12</v>
      </c>
      <c r="C4" s="10" t="s">
        <v>13</v>
      </c>
      <c r="D4" s="38" t="s">
        <v>14</v>
      </c>
      <c r="E4" s="11" t="s">
        <v>15</v>
      </c>
      <c r="F4" s="11">
        <v>2</v>
      </c>
      <c r="G4" s="40">
        <v>88000</v>
      </c>
      <c r="H4" s="40">
        <f>G4</f>
        <v>88000</v>
      </c>
      <c r="I4" s="12"/>
      <c r="J4" s="30"/>
    </row>
    <row r="5" spans="1:10" ht="25.5" customHeight="1" x14ac:dyDescent="0.15">
      <c r="A5" s="37">
        <v>2</v>
      </c>
      <c r="B5" s="37"/>
      <c r="C5" s="10" t="s">
        <v>16</v>
      </c>
      <c r="D5" s="38"/>
      <c r="E5" s="11" t="s">
        <v>15</v>
      </c>
      <c r="F5" s="11">
        <v>1</v>
      </c>
      <c r="G5" s="40"/>
      <c r="H5" s="40"/>
      <c r="I5" s="12"/>
      <c r="J5" s="30"/>
    </row>
    <row r="6" spans="1:10" ht="25.5" customHeight="1" x14ac:dyDescent="0.15">
      <c r="A6" s="37"/>
      <c r="B6" s="37"/>
      <c r="C6" s="10" t="s">
        <v>17</v>
      </c>
      <c r="D6" s="38"/>
      <c r="E6" s="11" t="s">
        <v>15</v>
      </c>
      <c r="F6" s="11">
        <v>1</v>
      </c>
      <c r="G6" s="40"/>
      <c r="H6" s="40"/>
      <c r="I6" s="12"/>
      <c r="J6" s="30"/>
    </row>
    <row r="7" spans="1:10" ht="25.5" customHeight="1" x14ac:dyDescent="0.15">
      <c r="A7" s="37"/>
      <c r="B7" s="37"/>
      <c r="C7" s="10" t="s">
        <v>18</v>
      </c>
      <c r="D7" s="38"/>
      <c r="E7" s="11" t="s">
        <v>15</v>
      </c>
      <c r="F7" s="11">
        <v>1</v>
      </c>
      <c r="G7" s="40"/>
      <c r="H7" s="40"/>
      <c r="I7" s="12"/>
      <c r="J7" s="30"/>
    </row>
    <row r="8" spans="1:10" ht="25.5" customHeight="1" x14ac:dyDescent="0.15">
      <c r="A8" s="37"/>
      <c r="B8" s="37"/>
      <c r="C8" s="10" t="s">
        <v>19</v>
      </c>
      <c r="D8" s="38"/>
      <c r="E8" s="11" t="s">
        <v>15</v>
      </c>
      <c r="F8" s="11">
        <v>1</v>
      </c>
      <c r="G8" s="40"/>
      <c r="H8" s="40"/>
      <c r="I8" s="12"/>
      <c r="J8" s="30"/>
    </row>
    <row r="9" spans="1:10" ht="16.5" x14ac:dyDescent="0.15">
      <c r="A9" s="11">
        <v>2</v>
      </c>
      <c r="B9" s="10" t="s">
        <v>20</v>
      </c>
      <c r="C9" s="10" t="s">
        <v>21</v>
      </c>
      <c r="D9" s="10" t="s">
        <v>22</v>
      </c>
      <c r="E9" s="11" t="s">
        <v>23</v>
      </c>
      <c r="F9" s="11">
        <v>1</v>
      </c>
      <c r="G9" s="13">
        <v>3080</v>
      </c>
      <c r="H9" s="14">
        <f t="shared" ref="H9:H29" si="0">G9*F9</f>
        <v>3080</v>
      </c>
      <c r="I9" s="14"/>
      <c r="J9" s="11"/>
    </row>
    <row r="10" spans="1:10" ht="16.5" x14ac:dyDescent="0.15">
      <c r="A10" s="11">
        <v>3</v>
      </c>
      <c r="B10" s="10" t="s">
        <v>24</v>
      </c>
      <c r="C10" s="10" t="s">
        <v>25</v>
      </c>
      <c r="D10" s="10" t="s">
        <v>26</v>
      </c>
      <c r="E10" s="11" t="s">
        <v>27</v>
      </c>
      <c r="F10" s="11">
        <v>1</v>
      </c>
      <c r="G10" s="13">
        <v>2200</v>
      </c>
      <c r="H10" s="14">
        <f t="shared" si="0"/>
        <v>2200</v>
      </c>
      <c r="I10" s="14"/>
      <c r="J10" s="11"/>
    </row>
    <row r="11" spans="1:10" ht="16.5" x14ac:dyDescent="0.15">
      <c r="A11" s="11">
        <v>4</v>
      </c>
      <c r="B11" s="10" t="s">
        <v>28</v>
      </c>
      <c r="C11" s="10" t="s">
        <v>26</v>
      </c>
      <c r="D11" s="10" t="s">
        <v>29</v>
      </c>
      <c r="E11" s="11" t="s">
        <v>27</v>
      </c>
      <c r="F11" s="11">
        <v>1</v>
      </c>
      <c r="G11" s="13">
        <v>5280</v>
      </c>
      <c r="H11" s="14">
        <f t="shared" si="0"/>
        <v>5280</v>
      </c>
      <c r="I11" s="14"/>
      <c r="J11" s="11"/>
    </row>
    <row r="12" spans="1:10" ht="16.5" x14ac:dyDescent="0.15">
      <c r="A12" s="11">
        <v>5</v>
      </c>
      <c r="B12" s="10" t="s">
        <v>30</v>
      </c>
      <c r="C12" s="10" t="s">
        <v>31</v>
      </c>
      <c r="D12" s="10" t="s">
        <v>32</v>
      </c>
      <c r="E12" s="11" t="s">
        <v>27</v>
      </c>
      <c r="F12" s="11">
        <v>1</v>
      </c>
      <c r="G12" s="13">
        <v>2200</v>
      </c>
      <c r="H12" s="14">
        <f t="shared" si="0"/>
        <v>2200</v>
      </c>
      <c r="I12" s="14"/>
      <c r="J12" s="11"/>
    </row>
    <row r="13" spans="1:10" ht="16.5" x14ac:dyDescent="0.15">
      <c r="A13" s="11">
        <v>6</v>
      </c>
      <c r="B13" s="10" t="s">
        <v>33</v>
      </c>
      <c r="C13" s="10" t="s">
        <v>34</v>
      </c>
      <c r="D13" s="10" t="s">
        <v>35</v>
      </c>
      <c r="E13" s="11" t="s">
        <v>27</v>
      </c>
      <c r="F13" s="11">
        <v>1</v>
      </c>
      <c r="G13" s="13">
        <v>6600</v>
      </c>
      <c r="H13" s="14">
        <f t="shared" si="0"/>
        <v>6600</v>
      </c>
      <c r="I13" s="14"/>
      <c r="J13" s="11"/>
    </row>
    <row r="14" spans="1:10" ht="33" x14ac:dyDescent="0.15">
      <c r="A14" s="11">
        <v>7</v>
      </c>
      <c r="B14" s="10" t="s">
        <v>36</v>
      </c>
      <c r="C14" s="10" t="s">
        <v>37</v>
      </c>
      <c r="D14" s="10" t="s">
        <v>38</v>
      </c>
      <c r="E14" s="11" t="s">
        <v>23</v>
      </c>
      <c r="F14" s="11">
        <v>3</v>
      </c>
      <c r="G14" s="13">
        <v>3850</v>
      </c>
      <c r="H14" s="14">
        <f t="shared" si="0"/>
        <v>11550</v>
      </c>
      <c r="I14" s="14"/>
      <c r="J14" s="11"/>
    </row>
    <row r="15" spans="1:10" ht="33" x14ac:dyDescent="0.15">
      <c r="A15" s="11">
        <v>8</v>
      </c>
      <c r="B15" s="10" t="s">
        <v>39</v>
      </c>
      <c r="C15" s="10" t="s">
        <v>40</v>
      </c>
      <c r="D15" s="10" t="s">
        <v>41</v>
      </c>
      <c r="E15" s="11" t="s">
        <v>27</v>
      </c>
      <c r="F15" s="11">
        <v>1</v>
      </c>
      <c r="G15" s="13">
        <v>10450</v>
      </c>
      <c r="H15" s="14">
        <f t="shared" si="0"/>
        <v>10450</v>
      </c>
      <c r="I15" s="14"/>
      <c r="J15" s="11"/>
    </row>
    <row r="16" spans="1:10" ht="16.5" x14ac:dyDescent="0.15">
      <c r="A16" s="11">
        <v>9</v>
      </c>
      <c r="B16" s="10" t="s">
        <v>42</v>
      </c>
      <c r="C16" s="10" t="s">
        <v>43</v>
      </c>
      <c r="D16" s="10" t="s">
        <v>29</v>
      </c>
      <c r="E16" s="11" t="s">
        <v>27</v>
      </c>
      <c r="F16" s="11">
        <v>1</v>
      </c>
      <c r="G16" s="13">
        <v>4950</v>
      </c>
      <c r="H16" s="14">
        <f t="shared" si="0"/>
        <v>4950</v>
      </c>
      <c r="I16" s="14"/>
      <c r="J16" s="11"/>
    </row>
    <row r="17" spans="1:10" ht="16.5" x14ac:dyDescent="0.15">
      <c r="A17" s="11">
        <v>10</v>
      </c>
      <c r="B17" s="10" t="s">
        <v>44</v>
      </c>
      <c r="C17" s="10" t="s">
        <v>45</v>
      </c>
      <c r="D17" s="10" t="s">
        <v>46</v>
      </c>
      <c r="E17" s="11" t="s">
        <v>47</v>
      </c>
      <c r="F17" s="11">
        <v>1</v>
      </c>
      <c r="G17" s="13">
        <v>5500</v>
      </c>
      <c r="H17" s="14">
        <f t="shared" si="0"/>
        <v>5500</v>
      </c>
      <c r="I17" s="14"/>
      <c r="J17" s="11"/>
    </row>
    <row r="18" spans="1:10" ht="33" x14ac:dyDescent="0.15">
      <c r="A18" s="11">
        <v>11</v>
      </c>
      <c r="B18" s="10" t="s">
        <v>48</v>
      </c>
      <c r="C18" s="10" t="s">
        <v>49</v>
      </c>
      <c r="D18" s="10" t="s">
        <v>50</v>
      </c>
      <c r="E18" s="11" t="s">
        <v>23</v>
      </c>
      <c r="F18" s="11">
        <v>2</v>
      </c>
      <c r="G18" s="13">
        <v>2530</v>
      </c>
      <c r="H18" s="14">
        <f t="shared" si="0"/>
        <v>5060</v>
      </c>
      <c r="I18" s="14"/>
      <c r="J18" s="11"/>
    </row>
    <row r="19" spans="1:10" ht="16.5" x14ac:dyDescent="0.15">
      <c r="A19" s="11">
        <v>12</v>
      </c>
      <c r="B19" s="10" t="s">
        <v>51</v>
      </c>
      <c r="C19" s="10" t="s">
        <v>52</v>
      </c>
      <c r="D19" s="10" t="s">
        <v>26</v>
      </c>
      <c r="E19" s="11" t="s">
        <v>15</v>
      </c>
      <c r="F19" s="11">
        <v>1</v>
      </c>
      <c r="G19" s="13">
        <v>165</v>
      </c>
      <c r="H19" s="14">
        <f t="shared" si="0"/>
        <v>165</v>
      </c>
      <c r="I19" s="14"/>
      <c r="J19" s="11"/>
    </row>
    <row r="20" spans="1:10" ht="16.5" x14ac:dyDescent="0.15">
      <c r="A20" s="38">
        <v>13</v>
      </c>
      <c r="B20" s="37" t="s">
        <v>53</v>
      </c>
      <c r="C20" s="10" t="s">
        <v>54</v>
      </c>
      <c r="D20" s="10" t="s">
        <v>55</v>
      </c>
      <c r="E20" s="11" t="s">
        <v>15</v>
      </c>
      <c r="F20" s="11">
        <v>1</v>
      </c>
      <c r="G20" s="13">
        <v>1100</v>
      </c>
      <c r="H20" s="14">
        <f t="shared" si="0"/>
        <v>1100</v>
      </c>
      <c r="I20" s="14"/>
      <c r="J20" s="11"/>
    </row>
    <row r="21" spans="1:10" ht="16.5" x14ac:dyDescent="0.15">
      <c r="A21" s="38"/>
      <c r="B21" s="37"/>
      <c r="C21" s="10" t="s">
        <v>56</v>
      </c>
      <c r="D21" s="10" t="s">
        <v>38</v>
      </c>
      <c r="E21" s="11" t="s">
        <v>23</v>
      </c>
      <c r="F21" s="11">
        <v>1</v>
      </c>
      <c r="G21" s="13">
        <v>2750</v>
      </c>
      <c r="H21" s="14">
        <f t="shared" si="0"/>
        <v>2750</v>
      </c>
      <c r="I21" s="14"/>
      <c r="J21" s="11"/>
    </row>
    <row r="22" spans="1:10" ht="16.5" x14ac:dyDescent="0.15">
      <c r="A22" s="38"/>
      <c r="B22" s="37"/>
      <c r="C22" s="10" t="s">
        <v>57</v>
      </c>
      <c r="D22" s="10"/>
      <c r="E22" s="11" t="s">
        <v>27</v>
      </c>
      <c r="F22" s="11">
        <v>1</v>
      </c>
      <c r="G22" s="13">
        <v>3212</v>
      </c>
      <c r="H22" s="14">
        <f t="shared" si="0"/>
        <v>3212</v>
      </c>
      <c r="I22" s="14"/>
      <c r="J22" s="11"/>
    </row>
    <row r="23" spans="1:10" ht="16.5" x14ac:dyDescent="0.15">
      <c r="A23" s="38">
        <v>14</v>
      </c>
      <c r="B23" s="37" t="s">
        <v>58</v>
      </c>
      <c r="C23" s="10" t="s">
        <v>54</v>
      </c>
      <c r="D23" s="10" t="s">
        <v>55</v>
      </c>
      <c r="E23" s="11" t="s">
        <v>15</v>
      </c>
      <c r="F23" s="11">
        <v>1</v>
      </c>
      <c r="G23" s="13">
        <v>1100</v>
      </c>
      <c r="H23" s="14">
        <f t="shared" si="0"/>
        <v>1100</v>
      </c>
      <c r="I23" s="14"/>
      <c r="J23" s="11"/>
    </row>
    <row r="24" spans="1:10" ht="16.5" x14ac:dyDescent="0.15">
      <c r="A24" s="38"/>
      <c r="B24" s="37"/>
      <c r="C24" s="10" t="s">
        <v>56</v>
      </c>
      <c r="D24" s="10" t="s">
        <v>38</v>
      </c>
      <c r="E24" s="11" t="s">
        <v>23</v>
      </c>
      <c r="F24" s="11">
        <v>1</v>
      </c>
      <c r="G24" s="13">
        <v>2750</v>
      </c>
      <c r="H24" s="14">
        <f t="shared" si="0"/>
        <v>2750</v>
      </c>
      <c r="I24" s="14"/>
      <c r="J24" s="11"/>
    </row>
    <row r="25" spans="1:10" ht="16.5" x14ac:dyDescent="0.15">
      <c r="A25" s="38"/>
      <c r="B25" s="37"/>
      <c r="C25" s="10" t="s">
        <v>57</v>
      </c>
      <c r="D25" s="10"/>
      <c r="E25" s="11" t="s">
        <v>27</v>
      </c>
      <c r="F25" s="11">
        <v>1</v>
      </c>
      <c r="G25" s="13">
        <v>3212</v>
      </c>
      <c r="H25" s="14">
        <f t="shared" si="0"/>
        <v>3212</v>
      </c>
      <c r="I25" s="14"/>
      <c r="J25" s="11"/>
    </row>
    <row r="26" spans="1:10" ht="16.5" x14ac:dyDescent="0.15">
      <c r="A26" s="38">
        <v>15</v>
      </c>
      <c r="B26" s="37" t="s">
        <v>59</v>
      </c>
      <c r="C26" s="10" t="s">
        <v>54</v>
      </c>
      <c r="D26" s="10" t="s">
        <v>55</v>
      </c>
      <c r="E26" s="11" t="s">
        <v>15</v>
      </c>
      <c r="F26" s="11">
        <v>1</v>
      </c>
      <c r="G26" s="13">
        <v>1100</v>
      </c>
      <c r="H26" s="14">
        <f t="shared" si="0"/>
        <v>1100</v>
      </c>
      <c r="I26" s="14"/>
      <c r="J26" s="11"/>
    </row>
    <row r="27" spans="1:10" ht="16.5" x14ac:dyDescent="0.15">
      <c r="A27" s="38"/>
      <c r="B27" s="37"/>
      <c r="C27" s="10" t="s">
        <v>56</v>
      </c>
      <c r="D27" s="9" t="s">
        <v>38</v>
      </c>
      <c r="E27" s="11" t="s">
        <v>23</v>
      </c>
      <c r="F27" s="11">
        <v>1</v>
      </c>
      <c r="G27" s="13">
        <v>2750</v>
      </c>
      <c r="H27" s="14">
        <f t="shared" si="0"/>
        <v>2750</v>
      </c>
      <c r="I27" s="14"/>
      <c r="J27" s="11"/>
    </row>
    <row r="28" spans="1:10" ht="16.5" x14ac:dyDescent="0.15">
      <c r="A28" s="38"/>
      <c r="B28" s="37"/>
      <c r="C28" s="10" t="s">
        <v>57</v>
      </c>
      <c r="D28" s="11"/>
      <c r="E28" s="11" t="s">
        <v>27</v>
      </c>
      <c r="F28" s="11">
        <v>1</v>
      </c>
      <c r="G28" s="13">
        <v>3212</v>
      </c>
      <c r="H28" s="14">
        <f t="shared" si="0"/>
        <v>3212</v>
      </c>
      <c r="I28" s="14"/>
      <c r="J28" s="11"/>
    </row>
    <row r="29" spans="1:10" ht="16.5" x14ac:dyDescent="0.15">
      <c r="A29" s="11">
        <v>16</v>
      </c>
      <c r="B29" s="10" t="s">
        <v>60</v>
      </c>
      <c r="C29" s="10" t="s">
        <v>61</v>
      </c>
      <c r="D29" s="11"/>
      <c r="E29" s="11" t="s">
        <v>27</v>
      </c>
      <c r="F29" s="11">
        <v>1</v>
      </c>
      <c r="G29" s="13">
        <v>2530</v>
      </c>
      <c r="H29" s="14">
        <f t="shared" si="0"/>
        <v>2530</v>
      </c>
      <c r="I29" s="14"/>
      <c r="J29" s="11"/>
    </row>
    <row r="30" spans="1:10" s="2" customFormat="1" ht="22.5" x14ac:dyDescent="0.15">
      <c r="A30" s="15" t="s">
        <v>62</v>
      </c>
      <c r="B30" s="16" t="s">
        <v>63</v>
      </c>
      <c r="C30" s="16"/>
      <c r="D30" s="16"/>
      <c r="E30" s="16"/>
      <c r="F30" s="16"/>
      <c r="G30" s="17"/>
      <c r="H30" s="17"/>
      <c r="I30" s="17"/>
      <c r="J30" s="31"/>
    </row>
    <row r="31" spans="1:10" ht="16.5" x14ac:dyDescent="0.15">
      <c r="A31" s="18">
        <v>1</v>
      </c>
      <c r="B31" s="18" t="s">
        <v>48</v>
      </c>
      <c r="C31" s="18" t="s">
        <v>64</v>
      </c>
      <c r="D31" s="19"/>
      <c r="E31" s="18" t="s">
        <v>23</v>
      </c>
      <c r="F31" s="18">
        <v>1</v>
      </c>
      <c r="G31" s="13">
        <v>2200</v>
      </c>
      <c r="H31" s="14">
        <f t="shared" ref="H31:H49" si="1">G31*F31</f>
        <v>2200</v>
      </c>
      <c r="I31" s="14"/>
      <c r="J31" s="11"/>
    </row>
    <row r="32" spans="1:10" ht="16.5" x14ac:dyDescent="0.15">
      <c r="A32" s="18">
        <v>2</v>
      </c>
      <c r="B32" s="18" t="s">
        <v>65</v>
      </c>
      <c r="C32" s="18" t="s">
        <v>26</v>
      </c>
      <c r="D32" s="19"/>
      <c r="E32" s="18" t="s">
        <v>27</v>
      </c>
      <c r="F32" s="18">
        <v>2</v>
      </c>
      <c r="G32" s="13">
        <v>165</v>
      </c>
      <c r="H32" s="14">
        <f t="shared" si="1"/>
        <v>330</v>
      </c>
      <c r="I32" s="14"/>
      <c r="J32" s="11"/>
    </row>
    <row r="33" spans="1:10" ht="66" x14ac:dyDescent="0.15">
      <c r="A33" s="18">
        <v>3</v>
      </c>
      <c r="B33" s="18" t="s">
        <v>66</v>
      </c>
      <c r="C33" s="18" t="s">
        <v>67</v>
      </c>
      <c r="D33" s="19"/>
      <c r="E33" s="18" t="s">
        <v>23</v>
      </c>
      <c r="F33" s="18">
        <v>1</v>
      </c>
      <c r="G33" s="13">
        <v>312400</v>
      </c>
      <c r="H33" s="14">
        <f t="shared" si="1"/>
        <v>312400</v>
      </c>
      <c r="I33" s="14"/>
      <c r="J33" s="11"/>
    </row>
    <row r="34" spans="1:10" ht="33" x14ac:dyDescent="0.15">
      <c r="A34" s="18">
        <v>4</v>
      </c>
      <c r="B34" s="18" t="s">
        <v>68</v>
      </c>
      <c r="C34" s="18" t="s">
        <v>69</v>
      </c>
      <c r="D34" s="19"/>
      <c r="E34" s="18" t="s">
        <v>27</v>
      </c>
      <c r="F34" s="18">
        <v>2</v>
      </c>
      <c r="G34" s="13">
        <v>5500</v>
      </c>
      <c r="H34" s="14">
        <f t="shared" si="1"/>
        <v>11000</v>
      </c>
      <c r="I34" s="14"/>
      <c r="J34" s="11"/>
    </row>
    <row r="35" spans="1:10" ht="33" x14ac:dyDescent="0.15">
      <c r="A35" s="18">
        <v>5</v>
      </c>
      <c r="B35" s="18" t="s">
        <v>70</v>
      </c>
      <c r="C35" s="18" t="s">
        <v>71</v>
      </c>
      <c r="D35" s="19"/>
      <c r="E35" s="18" t="s">
        <v>27</v>
      </c>
      <c r="F35" s="18">
        <v>1</v>
      </c>
      <c r="G35" s="13">
        <v>19800</v>
      </c>
      <c r="H35" s="14">
        <f t="shared" si="1"/>
        <v>19800</v>
      </c>
      <c r="I35" s="14"/>
      <c r="J35" s="11"/>
    </row>
    <row r="36" spans="1:10" ht="33" x14ac:dyDescent="0.15">
      <c r="A36" s="18">
        <v>6</v>
      </c>
      <c r="B36" s="18" t="s">
        <v>72</v>
      </c>
      <c r="C36" s="18" t="s">
        <v>73</v>
      </c>
      <c r="D36" s="19"/>
      <c r="E36" s="18" t="s">
        <v>27</v>
      </c>
      <c r="F36" s="18">
        <v>2</v>
      </c>
      <c r="G36" s="13">
        <v>4400</v>
      </c>
      <c r="H36" s="14">
        <f t="shared" si="1"/>
        <v>8800</v>
      </c>
      <c r="I36" s="14"/>
      <c r="J36" s="11"/>
    </row>
    <row r="37" spans="1:10" ht="33" x14ac:dyDescent="0.15">
      <c r="A37" s="18">
        <v>7</v>
      </c>
      <c r="B37" s="18" t="s">
        <v>74</v>
      </c>
      <c r="C37" s="18" t="s">
        <v>73</v>
      </c>
      <c r="D37" s="19"/>
      <c r="E37" s="18" t="s">
        <v>27</v>
      </c>
      <c r="F37" s="18">
        <v>1</v>
      </c>
      <c r="G37" s="13">
        <v>8800</v>
      </c>
      <c r="H37" s="14">
        <f t="shared" si="1"/>
        <v>8800</v>
      </c>
      <c r="I37" s="14"/>
      <c r="J37" s="11"/>
    </row>
    <row r="38" spans="1:10" ht="16.5" x14ac:dyDescent="0.15">
      <c r="A38" s="39">
        <v>8</v>
      </c>
      <c r="B38" s="18" t="s">
        <v>75</v>
      </c>
      <c r="C38" s="18" t="s">
        <v>76</v>
      </c>
      <c r="D38" s="19"/>
      <c r="E38" s="18" t="s">
        <v>23</v>
      </c>
      <c r="F38" s="18">
        <v>1</v>
      </c>
      <c r="G38" s="13">
        <v>2200</v>
      </c>
      <c r="H38" s="14">
        <f t="shared" si="1"/>
        <v>2200</v>
      </c>
      <c r="I38" s="14"/>
      <c r="J38" s="11"/>
    </row>
    <row r="39" spans="1:10" ht="16.5" x14ac:dyDescent="0.15">
      <c r="A39" s="39"/>
      <c r="B39" s="18" t="s">
        <v>77</v>
      </c>
      <c r="C39" s="18" t="s">
        <v>76</v>
      </c>
      <c r="D39" s="19"/>
      <c r="E39" s="18" t="s">
        <v>23</v>
      </c>
      <c r="F39" s="18">
        <v>1</v>
      </c>
      <c r="G39" s="13">
        <v>2200</v>
      </c>
      <c r="H39" s="14">
        <f t="shared" si="1"/>
        <v>2200</v>
      </c>
      <c r="I39" s="14"/>
      <c r="J39" s="11"/>
    </row>
    <row r="40" spans="1:10" ht="16.5" x14ac:dyDescent="0.15">
      <c r="A40" s="18">
        <v>9</v>
      </c>
      <c r="B40" s="18" t="s">
        <v>78</v>
      </c>
      <c r="C40" s="18" t="s">
        <v>79</v>
      </c>
      <c r="D40" s="19"/>
      <c r="E40" s="18" t="s">
        <v>23</v>
      </c>
      <c r="F40" s="18">
        <v>2</v>
      </c>
      <c r="G40" s="13">
        <v>12100</v>
      </c>
      <c r="H40" s="14">
        <f t="shared" si="1"/>
        <v>24200</v>
      </c>
      <c r="I40" s="14"/>
      <c r="J40" s="11"/>
    </row>
    <row r="41" spans="1:10" ht="33" x14ac:dyDescent="0.15">
      <c r="A41" s="18">
        <v>10</v>
      </c>
      <c r="B41" s="18" t="s">
        <v>80</v>
      </c>
      <c r="C41" s="18" t="s">
        <v>81</v>
      </c>
      <c r="D41" s="19"/>
      <c r="E41" s="18" t="s">
        <v>27</v>
      </c>
      <c r="F41" s="18">
        <v>1</v>
      </c>
      <c r="G41" s="13">
        <v>8800</v>
      </c>
      <c r="H41" s="14">
        <f t="shared" si="1"/>
        <v>8800</v>
      </c>
      <c r="I41" s="14"/>
      <c r="J41" s="11"/>
    </row>
    <row r="42" spans="1:10" ht="33" x14ac:dyDescent="0.15">
      <c r="A42" s="18">
        <v>11</v>
      </c>
      <c r="B42" s="18" t="s">
        <v>58</v>
      </c>
      <c r="C42" s="18" t="s">
        <v>81</v>
      </c>
      <c r="D42" s="19"/>
      <c r="E42" s="18" t="s">
        <v>27</v>
      </c>
      <c r="F42" s="18">
        <v>1</v>
      </c>
      <c r="G42" s="13">
        <v>8800</v>
      </c>
      <c r="H42" s="14">
        <f t="shared" si="1"/>
        <v>8800</v>
      </c>
      <c r="I42" s="14"/>
      <c r="J42" s="11"/>
    </row>
    <row r="43" spans="1:10" ht="16.5" x14ac:dyDescent="0.15">
      <c r="A43" s="18">
        <v>12</v>
      </c>
      <c r="B43" s="18" t="s">
        <v>82</v>
      </c>
      <c r="C43" s="18" t="s">
        <v>83</v>
      </c>
      <c r="D43" s="19"/>
      <c r="E43" s="18" t="s">
        <v>27</v>
      </c>
      <c r="F43" s="18">
        <v>1</v>
      </c>
      <c r="G43" s="13">
        <v>19800</v>
      </c>
      <c r="H43" s="14">
        <f t="shared" si="1"/>
        <v>19800</v>
      </c>
      <c r="I43" s="14"/>
      <c r="J43" s="11"/>
    </row>
    <row r="44" spans="1:10" ht="16.5" x14ac:dyDescent="0.15">
      <c r="A44" s="18">
        <v>13</v>
      </c>
      <c r="B44" s="18" t="s">
        <v>84</v>
      </c>
      <c r="C44" s="18" t="s">
        <v>26</v>
      </c>
      <c r="D44" s="19"/>
      <c r="E44" s="18" t="s">
        <v>27</v>
      </c>
      <c r="F44" s="18">
        <v>1</v>
      </c>
      <c r="G44" s="13">
        <v>5500</v>
      </c>
      <c r="H44" s="14">
        <f t="shared" si="1"/>
        <v>5500</v>
      </c>
      <c r="I44" s="14"/>
      <c r="J44" s="11"/>
    </row>
    <row r="45" spans="1:10" ht="16.5" x14ac:dyDescent="0.15">
      <c r="A45" s="18">
        <v>14</v>
      </c>
      <c r="B45" s="18" t="s">
        <v>85</v>
      </c>
      <c r="C45" s="18" t="s">
        <v>26</v>
      </c>
      <c r="D45" s="19"/>
      <c r="E45" s="18" t="s">
        <v>27</v>
      </c>
      <c r="F45" s="18">
        <v>1</v>
      </c>
      <c r="G45" s="13">
        <v>1320</v>
      </c>
      <c r="H45" s="14">
        <f t="shared" si="1"/>
        <v>1320</v>
      </c>
      <c r="I45" s="14"/>
      <c r="J45" s="11"/>
    </row>
    <row r="46" spans="1:10" ht="16.5" x14ac:dyDescent="0.15">
      <c r="A46" s="18">
        <v>15</v>
      </c>
      <c r="B46" s="18" t="s">
        <v>86</v>
      </c>
      <c r="C46" s="18" t="s">
        <v>87</v>
      </c>
      <c r="D46" s="19"/>
      <c r="E46" s="18" t="s">
        <v>27</v>
      </c>
      <c r="F46" s="18">
        <v>1</v>
      </c>
      <c r="G46" s="13">
        <v>1320</v>
      </c>
      <c r="H46" s="14">
        <f t="shared" si="1"/>
        <v>1320</v>
      </c>
      <c r="I46" s="14"/>
      <c r="J46" s="11"/>
    </row>
    <row r="47" spans="1:10" ht="16.5" x14ac:dyDescent="0.15">
      <c r="A47" s="18">
        <v>16</v>
      </c>
      <c r="B47" s="10" t="s">
        <v>88</v>
      </c>
      <c r="C47" s="10" t="s">
        <v>89</v>
      </c>
      <c r="D47" s="19" t="s">
        <v>90</v>
      </c>
      <c r="E47" s="10" t="s">
        <v>91</v>
      </c>
      <c r="F47" s="10">
        <v>1</v>
      </c>
      <c r="G47" s="13">
        <v>46200</v>
      </c>
      <c r="H47" s="14">
        <f t="shared" si="1"/>
        <v>46200</v>
      </c>
      <c r="I47" s="14"/>
      <c r="J47" s="11"/>
    </row>
    <row r="48" spans="1:10" ht="33" x14ac:dyDescent="0.15">
      <c r="A48" s="18">
        <v>17</v>
      </c>
      <c r="B48" s="10" t="s">
        <v>92</v>
      </c>
      <c r="C48" s="10" t="s">
        <v>93</v>
      </c>
      <c r="D48" s="19"/>
      <c r="E48" s="10" t="s">
        <v>23</v>
      </c>
      <c r="F48" s="10">
        <v>2</v>
      </c>
      <c r="G48" s="13">
        <v>3850</v>
      </c>
      <c r="H48" s="14">
        <f t="shared" si="1"/>
        <v>7700</v>
      </c>
      <c r="I48" s="14"/>
      <c r="J48" s="11"/>
    </row>
    <row r="49" spans="1:10" ht="33" x14ac:dyDescent="0.15">
      <c r="A49" s="18">
        <v>18</v>
      </c>
      <c r="B49" s="10" t="s">
        <v>94</v>
      </c>
      <c r="C49" s="10" t="s">
        <v>95</v>
      </c>
      <c r="D49" s="19"/>
      <c r="E49" s="10" t="s">
        <v>23</v>
      </c>
      <c r="F49" s="10">
        <v>1</v>
      </c>
      <c r="G49" s="13">
        <v>3080</v>
      </c>
      <c r="H49" s="14">
        <f t="shared" si="1"/>
        <v>3080</v>
      </c>
      <c r="I49" s="14"/>
      <c r="J49" s="11"/>
    </row>
    <row r="50" spans="1:10" s="1" customFormat="1" ht="53.25" customHeight="1" x14ac:dyDescent="0.15">
      <c r="A50" s="35" t="s">
        <v>96</v>
      </c>
      <c r="B50" s="36"/>
      <c r="C50" s="36"/>
      <c r="D50" s="36"/>
      <c r="E50" s="36"/>
      <c r="F50" s="36"/>
      <c r="G50" s="20" t="s">
        <v>7</v>
      </c>
      <c r="H50" s="20">
        <f>SUM(H3:H49)</f>
        <v>663201</v>
      </c>
      <c r="I50" s="20"/>
      <c r="J50" s="32"/>
    </row>
    <row r="51" spans="1:10" s="1" customFormat="1" ht="16.5" customHeight="1" x14ac:dyDescent="0.15">
      <c r="A51" s="21"/>
      <c r="B51" s="22"/>
      <c r="C51" s="22"/>
      <c r="D51" s="22"/>
      <c r="E51" s="22"/>
      <c r="F51" s="22"/>
      <c r="G51" s="23"/>
      <c r="H51" s="23"/>
      <c r="I51" s="23"/>
      <c r="J51" s="22"/>
    </row>
    <row r="52" spans="1:10" s="1" customFormat="1" ht="15" customHeight="1" x14ac:dyDescent="0.15">
      <c r="A52" s="21"/>
      <c r="B52" s="22"/>
      <c r="C52" s="22"/>
      <c r="D52" s="22"/>
      <c r="E52" s="22"/>
      <c r="F52" s="22"/>
      <c r="G52" s="23"/>
      <c r="H52" s="23"/>
      <c r="I52" s="23"/>
      <c r="J52" s="22"/>
    </row>
    <row r="53" spans="1:10" s="1" customFormat="1" ht="16.5" customHeight="1" x14ac:dyDescent="0.15">
      <c r="A53" s="21"/>
      <c r="B53" s="22"/>
      <c r="C53" s="22"/>
      <c r="D53" s="22"/>
      <c r="E53" s="22"/>
      <c r="F53" s="22"/>
      <c r="G53" s="23"/>
      <c r="H53" s="23"/>
      <c r="I53" s="23"/>
      <c r="J53" s="22"/>
    </row>
    <row r="54" spans="1:10" s="1" customFormat="1" ht="15" customHeight="1" x14ac:dyDescent="0.15">
      <c r="A54" s="21"/>
      <c r="B54" s="22"/>
      <c r="C54" s="22"/>
      <c r="D54" s="22"/>
      <c r="E54" s="22"/>
      <c r="F54" s="22"/>
      <c r="G54" s="23"/>
      <c r="H54" s="23"/>
      <c r="I54" s="23"/>
      <c r="J54" s="22"/>
    </row>
    <row r="55" spans="1:10" s="1" customFormat="1" ht="15" customHeight="1" x14ac:dyDescent="0.15">
      <c r="A55" s="21"/>
      <c r="B55" s="22"/>
      <c r="C55" s="22"/>
      <c r="D55" s="22"/>
      <c r="E55" s="22"/>
      <c r="F55" s="22"/>
      <c r="G55" s="23"/>
      <c r="H55" s="23"/>
      <c r="I55" s="23"/>
      <c r="J55" s="22"/>
    </row>
    <row r="56" spans="1:10" s="1" customFormat="1" ht="15" customHeight="1" x14ac:dyDescent="0.15">
      <c r="A56" s="21"/>
      <c r="B56" s="24"/>
      <c r="C56" s="24"/>
      <c r="D56" s="24"/>
      <c r="E56" s="25"/>
      <c r="F56" s="25"/>
      <c r="G56" s="23"/>
      <c r="H56" s="23"/>
      <c r="I56" s="23"/>
      <c r="J56" s="33"/>
    </row>
    <row r="57" spans="1:10" s="1" customFormat="1" ht="15" customHeight="1" x14ac:dyDescent="0.15">
      <c r="A57" s="22"/>
      <c r="B57" s="22"/>
      <c r="C57" s="22"/>
      <c r="D57" s="22"/>
      <c r="E57" s="22"/>
      <c r="F57" s="22"/>
      <c r="G57" s="23"/>
      <c r="H57" s="23"/>
      <c r="I57" s="23"/>
      <c r="J57" s="22"/>
    </row>
    <row r="58" spans="1:10" s="1" customFormat="1" ht="15" customHeight="1" x14ac:dyDescent="0.15">
      <c r="A58" s="21"/>
      <c r="B58" s="22"/>
      <c r="C58" s="22"/>
      <c r="D58" s="22"/>
      <c r="E58" s="22"/>
      <c r="F58" s="22"/>
      <c r="G58" s="23"/>
      <c r="H58" s="23"/>
      <c r="I58" s="23"/>
      <c r="J58" s="22"/>
    </row>
    <row r="59" spans="1:10" s="1" customFormat="1" ht="15" customHeight="1" x14ac:dyDescent="0.15">
      <c r="A59" s="21"/>
      <c r="B59" s="22"/>
      <c r="C59" s="22"/>
      <c r="D59" s="22"/>
      <c r="E59" s="22"/>
      <c r="F59" s="22"/>
      <c r="G59" s="23"/>
      <c r="H59" s="23"/>
      <c r="I59" s="23"/>
      <c r="J59" s="22"/>
    </row>
    <row r="60" spans="1:10" s="1" customFormat="1" ht="15" customHeight="1" x14ac:dyDescent="0.15">
      <c r="A60" s="21"/>
      <c r="B60" s="22"/>
      <c r="C60" s="22"/>
      <c r="D60" s="22"/>
      <c r="E60" s="22"/>
      <c r="F60" s="22"/>
      <c r="G60" s="23"/>
      <c r="H60" s="23"/>
      <c r="I60" s="23"/>
      <c r="J60" s="22"/>
    </row>
    <row r="61" spans="1:10" ht="13.5" customHeight="1" x14ac:dyDescent="0.15">
      <c r="A61" s="21"/>
      <c r="B61" s="26"/>
      <c r="C61" s="26"/>
      <c r="D61" s="26"/>
      <c r="E61" s="25"/>
      <c r="F61" s="27"/>
      <c r="J61" s="27"/>
    </row>
    <row r="62" spans="1:10" s="1" customFormat="1" ht="15" customHeight="1" x14ac:dyDescent="0.15">
      <c r="A62" s="22"/>
      <c r="B62" s="24"/>
      <c r="C62" s="24"/>
      <c r="D62" s="24"/>
      <c r="E62" s="28"/>
      <c r="F62" s="28"/>
      <c r="G62" s="23"/>
      <c r="H62" s="23"/>
      <c r="I62" s="23"/>
    </row>
    <row r="63" spans="1:10" ht="16.5" x14ac:dyDescent="0.15">
      <c r="E63" s="28"/>
      <c r="F63" s="28"/>
    </row>
  </sheetData>
  <mergeCells count="14">
    <mergeCell ref="A1:J1"/>
    <mergeCell ref="A50:F50"/>
    <mergeCell ref="A4:A8"/>
    <mergeCell ref="A20:A22"/>
    <mergeCell ref="A23:A25"/>
    <mergeCell ref="A26:A28"/>
    <mergeCell ref="A38:A39"/>
    <mergeCell ref="B4:B8"/>
    <mergeCell ref="B20:B22"/>
    <mergeCell ref="B23:B25"/>
    <mergeCell ref="B26:B28"/>
    <mergeCell ref="D4:D8"/>
    <mergeCell ref="G4:G8"/>
    <mergeCell ref="H4:H8"/>
  </mergeCells>
  <phoneticPr fontId="2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污水</vt:lpstr>
      <vt:lpstr>污水!Print_Area</vt:lpstr>
    </vt:vector>
  </TitlesOfParts>
  <Company>HIKVISION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WX邱雪宸</dc:creator>
  <cp:lastModifiedBy>ZZZ</cp:lastModifiedBy>
  <cp:lastPrinted>2024-12-05T03:15:00Z</cp:lastPrinted>
  <dcterms:created xsi:type="dcterms:W3CDTF">2016-05-03T06:12:00Z</dcterms:created>
  <dcterms:modified xsi:type="dcterms:W3CDTF">2024-12-10T09:37:11Z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B74DC5474FD54805ACD7C38388301674</vt:lpwstr>
  </property>
  <property fmtid="{D5CDD505-2E9C-101B-9397-08002B2CF9AE}" pid="3" name="KSOProductBuildVer">
    <vt:lpwstr>2052-12.1.0.19302</vt:lpwstr>
  </property>
</Properties>
</file>