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30" windowHeight="12375" firstSheet="1" activeTab="1"/>
  </bookViews>
  <sheets>
    <sheet name="劳务一标段" sheetId="1" r:id="rId1"/>
    <sheet name="劳务二标段" sheetId="2" r:id="rId2"/>
    <sheet name="劳务三标段" sheetId="3" r:id="rId3"/>
    <sheet name="劳务四标段" sheetId="4" r:id="rId4"/>
    <sheet name="劳务五标段" sheetId="5" r:id="rId5"/>
  </sheets>
  <definedNames>
    <definedName name="_xlnm._FilterDatabase" localSheetId="0" hidden="1">劳务一标段!$A$2:$I$97</definedName>
    <definedName name="_xlnm._FilterDatabase" localSheetId="1" hidden="1">劳务二标段!$A$2:$I$97</definedName>
    <definedName name="_xlnm._FilterDatabase" localSheetId="2" hidden="1">劳务三标段!$A$2:$I$97</definedName>
    <definedName name="_xlnm._FilterDatabase" localSheetId="3" hidden="1">劳务四标段!$A$2:$I$97</definedName>
    <definedName name="_xlnm._FilterDatabase" localSheetId="4" hidden="1">劳务五标段!$A$2:$I$97</definedName>
    <definedName name="_xlnm.Print_Area" localSheetId="0">劳务一标段!$A$1:$H$97</definedName>
    <definedName name="_xlnm.Print_Titles" localSheetId="0">劳务一标段!$1:$2</definedName>
    <definedName name="_xlnm.Print_Titles" localSheetId="1">劳务二标段!$1:$2</definedName>
    <definedName name="_xlnm.Print_Titles" localSheetId="2">劳务三标段!$1:$2</definedName>
    <definedName name="_xlnm.Print_Titles" localSheetId="3">劳务四标段!$1:$2</definedName>
    <definedName name="_xlnm.Print_Titles" localSheetId="4">劳务五标段!$1:$2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<sst xmlns="http://schemas.openxmlformats.org/spreadsheetml/2006/main" count="1380" uniqueCount="194">
  <si>
    <t>经开区城市道路桥梁边坡及附属设施管理维护工程
劳务施工采购控制价清单（一标段劳务）</t>
  </si>
  <si>
    <t>序号</t>
  </si>
  <si>
    <t>名称</t>
  </si>
  <si>
    <t>工作内容</t>
  </si>
  <si>
    <t>单位</t>
  </si>
  <si>
    <t>暂估工程量</t>
  </si>
  <si>
    <t>控制价单价（含税，元）</t>
  </si>
  <si>
    <t>控制价合价（元）</t>
  </si>
  <si>
    <t>备注</t>
  </si>
  <si>
    <t>一、人行道修复</t>
  </si>
  <si>
    <t>拆除人行道板</t>
  </si>
  <si>
    <t>1.拆除方式：人工
2.材质：青石/青石盲道/混泥土/花岗岩/路面石材/块料等
3规格：300*600*50mm、300*300*50mm等</t>
  </si>
  <si>
    <t>m2</t>
  </si>
  <si>
    <t>铺设人行道板</t>
  </si>
  <si>
    <t>1.材质：青石板/青石盲道/混泥土板/花岗岩/路面石材等
2.规格： 300*600*50mm、300*300*50mm等
3.做法：参照设计图纸</t>
  </si>
  <si>
    <t>人行道块料铺设</t>
  </si>
  <si>
    <t>1.材质：人行道砖、盲道砖、流水石地砖、锁芯彩砖
2.规格： 0.3*0.6*0.05m
3.粘结层：100mm厚1：6干混水泥砂浆
4.素水浆打底</t>
  </si>
  <si>
    <t>胀缝处理</t>
  </si>
  <si>
    <t>1.宽度:2cm
2.材料品种、规格:塑料泡沫棒20mm
3.用401胶水粘结</t>
  </si>
  <si>
    <t>m</t>
  </si>
  <si>
    <t>拆除缘石</t>
  </si>
  <si>
    <t>1.立缘石拆除
2.拆除方式：人工
3.预制沿石</t>
  </si>
  <si>
    <t>安砌侧立缘石</t>
  </si>
  <si>
    <t>1.材质：石质
2.规格：0.6*0.4*0.1m、600*250*150m、0.6*0.3*0.15m
3.粘结层：30mm厚1：6干混水泥砂浆
3.做法：参照设计图纸</t>
  </si>
  <si>
    <t>1.平缘石拆除
2.拆除方式：人工
3.预制沿石</t>
  </si>
  <si>
    <t>安砌侧平石</t>
  </si>
  <si>
    <t>1.材质：石质
2.规格：0.6*0.25*0.15m、600*250*300mm等
3.粘结层：30mm厚1：6干混水泥砂浆
4.素水浆打底
5.1：3水泥砂浆勾缝</t>
  </si>
  <si>
    <t>拆除路缘石基层</t>
  </si>
  <si>
    <t>1.路沿石基础清理
2.开挖方式：人工开挖
3.深度：20cm等</t>
  </si>
  <si>
    <t>路（平）缘石基础</t>
  </si>
  <si>
    <t>1.混凝土强度等级:C20、C25等商品混凝土</t>
  </si>
  <si>
    <t>m3</t>
  </si>
  <si>
    <t>路缘石靠背</t>
  </si>
  <si>
    <t>1.混凝土强度等级:C20、C25商品混凝土
2.截面尺寸:120*150mm</t>
  </si>
  <si>
    <t>拆除人行道、路沿（垫层）</t>
  </si>
  <si>
    <t>1.材质:人行道混凝土面层、垫层
2.厚度:100mm</t>
  </si>
  <si>
    <t>拆除基层（砂石层）</t>
  </si>
  <si>
    <t>1.人工破除基层（人行道砂石层）
2.厚度：15cm</t>
  </si>
  <si>
    <t>人行道整形碾压</t>
  </si>
  <si>
    <t>1.部位:人行道
2.范围:砂石层下</t>
  </si>
  <si>
    <t>级配碎石层</t>
  </si>
  <si>
    <t>1.名称:天然级配砂石
2.厚度:20cm</t>
  </si>
  <si>
    <t>人行道混凝土基层</t>
  </si>
  <si>
    <t>1.混凝土强度等级:C20、C25
2.部位:基层
3.厚度:22cm
4.养生:塑料膜养护</t>
  </si>
  <si>
    <t>拆除砖石结构</t>
  </si>
  <si>
    <t xml:space="preserve">1.原树池拆除、清理
2.垃圾清运
</t>
  </si>
  <si>
    <t>树池砌筑</t>
  </si>
  <si>
    <t xml:space="preserve">1.砖砌花池
2.15mm厚1:2.5水泥砂浆抹灰
3.花池规格：1.1m*1.1m*0.3m
4.厚度：120mm
</t>
  </si>
  <si>
    <t>二、沥青路面修复</t>
  </si>
  <si>
    <t>拆除沥青路面(铣刨机）</t>
  </si>
  <si>
    <t>1.铣刨沥青砼路面
2.厚度：5cm现场测定/按设计要求</t>
  </si>
  <si>
    <t>拆除沥青砼路面（人工拆除）</t>
  </si>
  <si>
    <t>1.人工（风镐）破\拆除沥青砼路面
2.厚度：10cm现场测定/按设计要求</t>
  </si>
  <si>
    <t>机械破除基层（水稳层）</t>
  </si>
  <si>
    <t>1.机械破除基层（原道路水稳层）
2.厚度：25cm等</t>
  </si>
  <si>
    <t>人工路面切缝</t>
  </si>
  <si>
    <t>1.人工路面切缝
2.缝深：5cm（现场测定/按设计要求）</t>
  </si>
  <si>
    <t>玻纤土工格栅</t>
  </si>
  <si>
    <t>1.铺设玻纤土工格栅
2.规格：四经四纬，80KN-80KN</t>
  </si>
  <si>
    <t>粘层</t>
  </si>
  <si>
    <t>1.材料品种:乳化沥青
2.喷油量:1kg/m2</t>
  </si>
  <si>
    <t>透层</t>
  </si>
  <si>
    <t>封层</t>
  </si>
  <si>
    <t>1.材料品种:乳化沥青稀浆封层
2.喷油量:1kg/m2
3.厚度:0.6cm</t>
  </si>
  <si>
    <t>密级配沥青稳定碎石</t>
  </si>
  <si>
    <t>1.铺设方式：机械摊铺
2.粒料：ATB-25
3.厚度：7cm
4.混凝土沥青松方系数1.25</t>
  </si>
  <si>
    <t>密级配中粒式沥青混凝土</t>
  </si>
  <si>
    <t>1.铺设方式：机械摊铺
2.粒料：AC-20C
3.厚度：5cm
4.混凝土沥青松方系数1.25</t>
  </si>
  <si>
    <t>密级配细粒式沥青混凝土</t>
  </si>
  <si>
    <t>1.铺设方式：机械摊铺
2.粒料：AC-13C
3.厚度：4cm
4.0.3%专用抗车辙剂
5.混凝土沥青松方系数1.25</t>
  </si>
  <si>
    <t>密级配沥青混凝土</t>
  </si>
  <si>
    <t>1.铺设方式：人工摊铺
2.粒料：ATB-25
3.厚度：7cm
4.混凝土沥青松方系数1.25</t>
  </si>
  <si>
    <t>1.铺设方式：人工摊铺
2.粒料：AC-20C
3.厚度：5cm
4.混凝土沥青松方系数1.25</t>
  </si>
  <si>
    <t>1.铺设方式：人工摊铺
2.粒料：AC-13C
3.厚度：4cm
4.0.3%专用抗车辙剂
5.混凝土沥青松方系数1.25</t>
  </si>
  <si>
    <t>坑槽清理</t>
  </si>
  <si>
    <t>1.位置:人工修补坑槽处
2.工艺:坑槽清理
3.深度：0.2m</t>
  </si>
  <si>
    <t>人工铺冷补沥青路面</t>
  </si>
  <si>
    <t>1.铺设方式：人工摊铺
2.粒料：沥青冷补料
3.厚度：20cm按实计取
4.0.3%专用抗车辙剂</t>
  </si>
  <si>
    <t>三、混凝土路面修复</t>
  </si>
  <si>
    <t>拆除路面</t>
  </si>
  <si>
    <t xml:space="preserve">1.材质:混凝土路面
2.厚度:20cm
3.人工用小型机械拆除（无筋） </t>
  </si>
  <si>
    <t xml:space="preserve">1.材质:混凝土路面
2.厚度:20cm
3.人工用小型机械拆除（有筋） </t>
  </si>
  <si>
    <t xml:space="preserve">
1.机械破除基层（原道路水稳层）
2.厚度：25cm等</t>
  </si>
  <si>
    <t>混凝土垫层</t>
  </si>
  <si>
    <t>1.混凝土强度等级:C20
2.部位:混凝土垫层
3.厚度:10cm等
4.养生:塑料膜养护</t>
  </si>
  <si>
    <t>水泥混凝土基层</t>
  </si>
  <si>
    <t>1.混凝土强度等级:C25
2.部位:基层
3.厚度:25CM
4.养生:塑料膜养护</t>
  </si>
  <si>
    <t>人工拆除原有基层</t>
  </si>
  <si>
    <t>1.人工破除基层（原道路层）
2.厚度：40cm</t>
  </si>
  <si>
    <t>水泥混凝土</t>
  </si>
  <si>
    <t>1.混凝土强度等级：C20、C25等
2：厚度56cm等</t>
  </si>
  <si>
    <t>1. 修补工艺：人工自拌C20、C25混凝土，添加早强剂</t>
  </si>
  <si>
    <t>1.名称:级配碎石
2.厚度:15cm</t>
  </si>
  <si>
    <t>拆除路基(人工拆除）</t>
  </si>
  <si>
    <t>1.材质:混凝土路基
2.厚度:45cm
3.人工用小型机械拆除</t>
  </si>
  <si>
    <t>拆除混凝土结构</t>
  </si>
  <si>
    <t>1.人工风镐破除砼
2.部位：混凝土结构</t>
  </si>
  <si>
    <t>现浇混凝土其他零星构件</t>
  </si>
  <si>
    <t>1.构件名称:井盖边混凝土
2.等级:商砼C25、C20</t>
  </si>
  <si>
    <t>现浇构件钢筋</t>
  </si>
  <si>
    <t>1、φ16钢筋双层双向@100</t>
  </si>
  <si>
    <t>t</t>
  </si>
  <si>
    <t>四、共同部分</t>
  </si>
  <si>
    <t>挖一般土方（人工挖土方）</t>
  </si>
  <si>
    <t>1、人工挖土方2米以内深；
2、人工装车；</t>
  </si>
  <si>
    <t>挖一般土方（机械挖土方）</t>
  </si>
  <si>
    <t>1、机械挖土方
2、机械装车；</t>
  </si>
  <si>
    <t>回填方（红土）</t>
  </si>
  <si>
    <t>1.砖侧回填。
2.填充料：红土</t>
  </si>
  <si>
    <t>回填方（碎石）</t>
  </si>
  <si>
    <t xml:space="preserve">1.回填红土碎石，含石量40%（碎石摊铺）
</t>
  </si>
  <si>
    <t>回填方（片石）</t>
  </si>
  <si>
    <t>1.片石换填路基
2.厚度：60cm</t>
  </si>
  <si>
    <t>余方弃置（废渣）（人工装车）</t>
  </si>
  <si>
    <t>1.装车方式：人工装车
2.外运距离：35km</t>
  </si>
  <si>
    <t>余方弃置（废渣）（机械装车）</t>
  </si>
  <si>
    <t>1.装车方式：人工配合机械上车
2.外运距离：35km</t>
  </si>
  <si>
    <t>渣土消纳费</t>
  </si>
  <si>
    <t>1.渣土消纳费
2.满足相关管理部门要求</t>
  </si>
  <si>
    <t>清洗防撞柱、 护手及护栏等</t>
  </si>
  <si>
    <t>1.方式:人工清洗
2.部位：综合</t>
  </si>
  <si>
    <t>零星人工</t>
  </si>
  <si>
    <t>1.零星用工</t>
  </si>
  <si>
    <t>工日</t>
  </si>
  <si>
    <t>五、井盖、沟盖板等拆除和安装</t>
  </si>
  <si>
    <t>铸铁防沉井盖安装 φ700</t>
  </si>
  <si>
    <t>1.规格：铸铁防沉井盖 直径：φ700（重型）</t>
  </si>
  <si>
    <t>套</t>
  </si>
  <si>
    <t>高强钢纤维水泥混凝土井盖安装</t>
  </si>
  <si>
    <t>1.规格：高强钢纤维水泥混凝土井盖 直径：φ750</t>
  </si>
  <si>
    <t>电力井盖（含井圈）安装</t>
  </si>
  <si>
    <t>1.名称：电力井盖、含井圈
2.规格：Φ700高强钢钎维水泥混凝土井盖、Φ750重力型钢筋砼井盖</t>
  </si>
  <si>
    <t>电力井盖安装</t>
  </si>
  <si>
    <t>1.名称：电力井盖
2.规格：Φ700高强钢钎维水泥混凝土井盖</t>
  </si>
  <si>
    <t>井盖安装</t>
  </si>
  <si>
    <t>1.名称：井盖
2.规格：Φ750重力型钢筋砼井盖</t>
  </si>
  <si>
    <t>铸铁雨水篦子更换安装</t>
  </si>
  <si>
    <t>1.名称：雨水篦子
2.规格：90*65cm</t>
  </si>
  <si>
    <t>混凝土雨篦子更换安装</t>
  </si>
  <si>
    <t>1.材质：预制钢筋混凝土雨篦子安装更换</t>
  </si>
  <si>
    <t>破损排水沟沟盖板拆除</t>
  </si>
  <si>
    <t>1、材质：预制钢筋混凝土盖板；
2、尺寸：60cm*50cm*5cm，共计18块</t>
  </si>
  <si>
    <t>沟盖板保护性拆除</t>
  </si>
  <si>
    <t>1、保护性拆除沟盖板     
2、规格：800*600*150</t>
  </si>
  <si>
    <t>人工拆除原有井盖</t>
  </si>
  <si>
    <t>1、人工拆除Φ750重力型钢筋砼井盖</t>
  </si>
  <si>
    <t>清理沟盖板基础</t>
  </si>
  <si>
    <t>1、材质：水泥砂浆；
2、面积：20cm*108cm=0.216m²</t>
  </si>
  <si>
    <t>安装沟道盖板</t>
  </si>
  <si>
    <t>1、利用原材料安装沟盖板。     
2、沟盖板规格：800*600*150</t>
  </si>
  <si>
    <t>排水沟、截水沟</t>
  </si>
  <si>
    <t>1、沟边加砌120mm厚*120mm高沟壁
2、M7.5砂浆，MU10砖砌体</t>
  </si>
  <si>
    <t>雨水篦子内人工清淤</t>
  </si>
  <si>
    <t>1..工艺：人工手掏、装袋</t>
  </si>
  <si>
    <t>座</t>
  </si>
  <si>
    <t>六、桥梁抹灰</t>
  </si>
  <si>
    <t>涵洞顶面水泥砂浆抹面</t>
  </si>
  <si>
    <t>1.基层清理
2.15mm厚1：25水泥砂浆打底</t>
  </si>
  <si>
    <t>涵洞墙面水泥砂浆抹面</t>
  </si>
  <si>
    <t>1.基层清理
2.13mm厚1：3水泥砂浆打底，两次成活，拉毛；7mm厚1：2.5水泥砂浆找平铁抹压光</t>
  </si>
  <si>
    <t>外墙腻子乳胶漆</t>
  </si>
  <si>
    <t>1、满刮外墙腻子乳胶漆2遍
2、打磨
3、腻子乳胶漆（一底两面）</t>
  </si>
  <si>
    <t>墙面脚手架</t>
  </si>
  <si>
    <t>室外抹灰及腻子乳胶漆双排脚手架，长4m*高4m*宽1.2m</t>
  </si>
  <si>
    <t>七、道路交安</t>
  </si>
  <si>
    <t>标线</t>
  </si>
  <si>
    <t>1.材料品种:环保反光热熔涂料，反光玻璃珠
2.类型:分界实线、边、道路标线综合缘线、车道分界线、虚线、直行和转弯标线、画边线等
3.规格、尺寸:0.15m</t>
  </si>
  <si>
    <t>标记</t>
  </si>
  <si>
    <t>1.材料品种:环保反光热熔材料
2.类型:导向箭头、人行横道预告标志、道路标线综合车道指示箭头、菱形符号、
3.规格尺寸:综合</t>
  </si>
  <si>
    <t>横道线</t>
  </si>
  <si>
    <t>1.材料品种:环保反光热熔材料
2.类型:人行横道线
3.规格、尺寸:0.45m</t>
  </si>
  <si>
    <t>八、保通</t>
  </si>
  <si>
    <t>计日工</t>
  </si>
  <si>
    <t>1.计日工
2.保通人员</t>
  </si>
  <si>
    <t>安置塑料反光锥桶</t>
  </si>
  <si>
    <t>1.名称：安置塑料反光锥桶
2.规格、型号:φ=38cm，h=70cm</t>
  </si>
  <si>
    <t>个</t>
  </si>
  <si>
    <t>安置塑料锥桶</t>
  </si>
  <si>
    <t>1.名称:交通防撞桶
2.规格尺寸:高0.825n 直径0.6m 水袋一个可装20L水</t>
  </si>
  <si>
    <t>警示标志</t>
  </si>
  <si>
    <t>1.施工区域前后方位置使用
2.规格：400*1000</t>
  </si>
  <si>
    <t>块</t>
  </si>
  <si>
    <t>警示灯</t>
  </si>
  <si>
    <t>1.太阳能夜间警示灯 3W（含三角支架）</t>
  </si>
  <si>
    <t>防撞筒（墩）</t>
  </si>
  <si>
    <t>1.施工区域分流车辆使用。
2.具体规格以实际为准。</t>
  </si>
  <si>
    <t>警示柱</t>
  </si>
  <si>
    <t>1.类型：警示柱安装
2.工作内容：安装规格为φ114*1000警示柱</t>
  </si>
  <si>
    <t>根</t>
  </si>
  <si>
    <t>合计</t>
  </si>
  <si>
    <t>经开区城市道路桥梁边坡及附属设施管理维护工程
劳务施工采购控制价清单（二标段劳务）</t>
  </si>
  <si>
    <t>经开区城市道路桥梁边坡及附属设施管理维护工程
劳务施工采购控制价清单（三标段劳务）</t>
  </si>
  <si>
    <t>经开区城市道路桥梁边坡及附属设施管理维护工程
劳务施工采购控制价清单（四标段劳务）</t>
  </si>
  <si>
    <t>经开区城市道路桥梁边坡及附属设施管理维护工程
劳务施工采购控制价清单（五标段劳务）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</si>
</sst>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176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Protection="1">
      <alignment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</sheetPr>
  <dimension ref="A1:O97"/>
  <sheetViews>
    <sheetView view="pageBreakPreview" zoomScaleNormal="100" workbookViewId="0">
      <pane ySplit="2" topLeftCell="A3" activePane="bottomLeft" state="frozen"/>
      <selection/>
      <selection pane="bottomLeft" activeCell="C93" sqref="C93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2.25" style="9" customWidth="1"/>
    <col min="11" max="16384" width="9" style="9"/>
  </cols>
  <sheetData>
    <row r="1" s="1" customFormat="1" ht="38.25" customHeight="1" spans="1:15">
      <c r="A1" s="10" t="s">
        <v>0</v>
      </c>
      <c r="B1" s="11"/>
      <c r="C1" s="11"/>
      <c r="D1" s="10"/>
      <c r="E1" s="12"/>
      <c r="F1" s="12"/>
      <c r="G1" s="12"/>
      <c r="H1" s="12"/>
      <c r="J1" s="27"/>
      <c r="O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>
        <v>28.83</v>
      </c>
      <c r="G4" s="24">
        <f t="shared" ref="G4:G21" si="0">F4*E4</f>
        <v>3655.644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>
        <v>55.64</v>
      </c>
      <c r="G5" s="24">
        <f t="shared" si="0"/>
        <v>4983.1184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>
        <v>125.08</v>
      </c>
      <c r="G6" s="24">
        <f t="shared" si="0"/>
        <v>11202.1648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>
        <v>9.92</v>
      </c>
      <c r="G7" s="24">
        <f t="shared" si="0"/>
        <v>9918.6112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>
        <v>10.59</v>
      </c>
      <c r="G8" s="24">
        <f t="shared" si="0"/>
        <v>1982.6598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>
        <v>21.51</v>
      </c>
      <c r="G9" s="24">
        <f t="shared" si="0"/>
        <v>2735.2116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>
        <v>7.06</v>
      </c>
      <c r="G10" s="24">
        <f t="shared" si="0"/>
        <v>1321.7732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>
        <v>38.86</v>
      </c>
      <c r="G11" s="24">
        <f t="shared" si="0"/>
        <v>4941.4376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>
        <v>90.49</v>
      </c>
      <c r="G12" s="24">
        <f t="shared" si="0"/>
        <v>6776.7961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>
        <v>234.69</v>
      </c>
      <c r="G13" s="24">
        <f t="shared" si="0"/>
        <v>6008.064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>
        <v>234.69</v>
      </c>
      <c r="G14" s="24">
        <f t="shared" si="0"/>
        <v>21018.8364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>
        <v>40</v>
      </c>
      <c r="G15" s="24">
        <f t="shared" si="0"/>
        <v>736.8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>
        <v>22.52</v>
      </c>
      <c r="G16" s="24">
        <f t="shared" si="0"/>
        <v>802.1624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>
        <v>5.05</v>
      </c>
      <c r="G17" s="24">
        <f t="shared" si="0"/>
        <v>1202.2535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>
        <v>16.82</v>
      </c>
      <c r="G18" s="24">
        <f t="shared" si="0"/>
        <v>4004.3374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>
        <v>40.36</v>
      </c>
      <c r="G19" s="24">
        <f t="shared" si="0"/>
        <v>9608.5052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>
        <v>175.04</v>
      </c>
      <c r="G20" s="24">
        <f t="shared" si="0"/>
        <v>1638.3744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>
        <v>43.37</v>
      </c>
      <c r="G21" s="24">
        <f t="shared" si="0"/>
        <v>801.0439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>
        <v>31.44</v>
      </c>
      <c r="G23" s="24">
        <f t="shared" ref="G23:G38" si="1">F23*E23</f>
        <v>164733.9672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>
        <v>13.04</v>
      </c>
      <c r="G24" s="24">
        <f t="shared" si="1"/>
        <v>20708.5632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>
        <v>23.99</v>
      </c>
      <c r="G25" s="24">
        <f t="shared" si="1"/>
        <v>38122.2691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>
        <v>8.4</v>
      </c>
      <c r="G26" s="24">
        <f t="shared" si="1"/>
        <v>65101.26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>
        <v>11.35</v>
      </c>
      <c r="G27" s="24">
        <f t="shared" si="1"/>
        <v>7557.965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>
        <v>0.19</v>
      </c>
      <c r="G28" s="24">
        <f t="shared" si="1"/>
        <v>165.2164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>
        <v>0.21</v>
      </c>
      <c r="G29" s="24">
        <f t="shared" si="1"/>
        <v>182.6076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>
        <v>2.95</v>
      </c>
      <c r="G30" s="24">
        <f t="shared" si="1"/>
        <v>2565.202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>
        <v>11.48</v>
      </c>
      <c r="G31" s="24">
        <f t="shared" si="1"/>
        <v>58146.8888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>
        <v>7.45</v>
      </c>
      <c r="G32" s="24">
        <f t="shared" si="1"/>
        <v>37734.697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>
        <v>8.91</v>
      </c>
      <c r="G33" s="24">
        <f t="shared" si="1"/>
        <v>45129.6846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>
        <v>11.34</v>
      </c>
      <c r="G34" s="24">
        <f t="shared" si="1"/>
        <v>43781.2452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>
        <v>8.32</v>
      </c>
      <c r="G35" s="24">
        <f t="shared" si="1"/>
        <v>32121.6896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>
        <v>9.8</v>
      </c>
      <c r="G36" s="24">
        <f t="shared" si="1"/>
        <v>37835.644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>
        <v>0.22</v>
      </c>
      <c r="G37" s="24">
        <f t="shared" si="1"/>
        <v>79.706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>
        <v>49.21</v>
      </c>
      <c r="G38" s="24">
        <f t="shared" si="1"/>
        <v>17828.783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>
        <v>38.55</v>
      </c>
      <c r="G40" s="24">
        <f t="shared" ref="G40:G52" si="2">F40*E40</f>
        <v>24382.875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>
        <v>56.09</v>
      </c>
      <c r="G41" s="24">
        <f t="shared" si="2"/>
        <v>20434.7088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>
        <v>23.99</v>
      </c>
      <c r="G42" s="24">
        <f t="shared" si="2"/>
        <v>23913.7118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>
        <v>142.81</v>
      </c>
      <c r="G43" s="24">
        <f t="shared" si="2"/>
        <v>142355.8642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>
        <v>40.24</v>
      </c>
      <c r="G44" s="24">
        <f t="shared" si="2"/>
        <v>40112.0368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>
        <v>72.76</v>
      </c>
      <c r="G45" s="24">
        <f t="shared" si="2"/>
        <v>18776.4456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>
        <v>63.94</v>
      </c>
      <c r="G46" s="24">
        <f t="shared" si="2"/>
        <v>16500.3564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>
        <v>476.55</v>
      </c>
      <c r="G47" s="24">
        <f t="shared" si="2"/>
        <v>7515.1935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>
        <v>14.47</v>
      </c>
      <c r="G48" s="24">
        <f t="shared" si="2"/>
        <v>475.9183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>
        <v>86.08</v>
      </c>
      <c r="G49" s="24">
        <f t="shared" si="2"/>
        <v>2831.1712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>
        <v>452.4</v>
      </c>
      <c r="G50" s="24">
        <f t="shared" si="2"/>
        <v>5722.86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>
        <v>181.33</v>
      </c>
      <c r="G51" s="24">
        <f t="shared" si="2"/>
        <v>230.2891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>
        <v>1809.08</v>
      </c>
      <c r="G52" s="24">
        <f t="shared" si="2"/>
        <v>4576.9724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>
        <v>76.34</v>
      </c>
      <c r="G54" s="24">
        <f t="shared" ref="G54:G63" si="3">F54*E54</f>
        <v>1955.8308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>
        <v>8.55</v>
      </c>
      <c r="G55" s="24">
        <f t="shared" si="3"/>
        <v>2422.728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>
        <v>17.69</v>
      </c>
      <c r="G56" s="24">
        <f t="shared" si="3"/>
        <v>219.356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>
        <v>12.32</v>
      </c>
      <c r="G57" s="24">
        <f t="shared" si="3"/>
        <v>5389.2608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>
        <v>30.87</v>
      </c>
      <c r="G58" s="24">
        <f t="shared" si="3"/>
        <v>5172.2685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>
        <v>99.07</v>
      </c>
      <c r="G59" s="24">
        <f t="shared" si="3"/>
        <v>75194.13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>
        <v>69.87</v>
      </c>
      <c r="G60" s="24">
        <f t="shared" si="3"/>
        <v>53031.33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>
        <v>35.33</v>
      </c>
      <c r="G61" s="24">
        <f t="shared" si="3"/>
        <v>26815.47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>
        <v>22.62</v>
      </c>
      <c r="G62" s="24">
        <f t="shared" si="3"/>
        <v>583.8222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>
        <v>202.93</v>
      </c>
      <c r="G63" s="24">
        <f t="shared" si="3"/>
        <v>13190.45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>
        <v>158.78</v>
      </c>
      <c r="G65" s="24">
        <f t="shared" ref="G65:G79" si="4">F65*E65</f>
        <v>476.34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>
        <v>158.78</v>
      </c>
      <c r="G66" s="24">
        <f t="shared" si="4"/>
        <v>952.68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>
        <v>176.09</v>
      </c>
      <c r="G67" s="24">
        <f t="shared" si="4"/>
        <v>2465.26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>
        <v>165.92</v>
      </c>
      <c r="G68" s="24">
        <f t="shared" si="4"/>
        <v>331.84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>
        <v>165.92</v>
      </c>
      <c r="G69" s="24">
        <f t="shared" si="4"/>
        <v>2488.8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>
        <v>174.42</v>
      </c>
      <c r="G70" s="24">
        <f t="shared" si="4"/>
        <v>348.84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>
        <v>158.22</v>
      </c>
      <c r="G71" s="24">
        <f t="shared" si="4"/>
        <v>4002.966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>
        <v>602.68</v>
      </c>
      <c r="G72" s="24">
        <f t="shared" si="4"/>
        <v>1705.5844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>
        <v>47.99</v>
      </c>
      <c r="G73" s="24">
        <f t="shared" si="4"/>
        <v>1699.8058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>
        <v>452.45</v>
      </c>
      <c r="G74" s="24">
        <f t="shared" si="4"/>
        <v>1488.5605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>
        <v>35.72</v>
      </c>
      <c r="G75" s="24">
        <f t="shared" si="4"/>
        <v>549.3736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>
        <v>68.75</v>
      </c>
      <c r="G76" s="24">
        <f t="shared" si="4"/>
        <v>243.375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>
        <v>25.44</v>
      </c>
      <c r="G77" s="24">
        <f t="shared" si="4"/>
        <v>386.1792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>
        <v>14.33</v>
      </c>
      <c r="G78" s="24">
        <f t="shared" si="4"/>
        <v>123.238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>
        <v>38.71</v>
      </c>
      <c r="G79" s="24">
        <f t="shared" si="4"/>
        <v>967.75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>
        <v>59.29</v>
      </c>
      <c r="G81" s="24">
        <f t="shared" ref="G81:G84" si="5">F81*E81</f>
        <v>600.0148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>
        <v>53.65</v>
      </c>
      <c r="G82" s="24">
        <f t="shared" si="5"/>
        <v>542.938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>
        <v>42.8</v>
      </c>
      <c r="G83" s="24">
        <f t="shared" si="5"/>
        <v>433.136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>
        <v>27.5</v>
      </c>
      <c r="G84" s="24">
        <f t="shared" si="5"/>
        <v>556.6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>
        <v>17.61</v>
      </c>
      <c r="G86" s="24">
        <f t="shared" ref="G86:G88" si="6">F86*E86</f>
        <v>389.181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>
        <v>57.64</v>
      </c>
      <c r="G87" s="24">
        <f t="shared" si="6"/>
        <v>3150.026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>
        <v>55.5</v>
      </c>
      <c r="G88" s="24">
        <f t="shared" si="6"/>
        <v>3132.975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>
        <v>202.01</v>
      </c>
      <c r="G90" s="24">
        <f t="shared" ref="G90:G96" si="7">F90*E90</f>
        <v>35755.77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>
        <v>3.55</v>
      </c>
      <c r="G91" s="24">
        <f t="shared" si="7"/>
        <v>401.15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>
        <v>3.55</v>
      </c>
      <c r="G92" s="24">
        <f t="shared" si="7"/>
        <v>663.85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>
        <v>186.14</v>
      </c>
      <c r="G93" s="24">
        <f t="shared" si="7"/>
        <v>558.42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>
        <v>152.2</v>
      </c>
      <c r="G94" s="24">
        <f t="shared" si="7"/>
        <v>2283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>
        <v>5.04</v>
      </c>
      <c r="G95" s="24">
        <f t="shared" si="7"/>
        <v>5.04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>
        <v>86.03</v>
      </c>
      <c r="G96" s="24">
        <f t="shared" si="7"/>
        <v>86.03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1223724.9553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rintOptions horizontalCentered="1"/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</sheetPr>
  <dimension ref="A1:J97"/>
  <sheetViews>
    <sheetView tabSelected="1" view="pageBreakPreview" zoomScaleNormal="100" workbookViewId="0">
      <pane ySplit="2" topLeftCell="A35" activePane="bottomLeft" state="frozen"/>
      <selection/>
      <selection pane="bottomLeft" activeCell="I86" sqref="I86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0.5" style="9" customWidth="1"/>
    <col min="11" max="16384" width="9" style="9"/>
  </cols>
  <sheetData>
    <row r="1" s="1" customFormat="1" ht="38.25" customHeight="1" spans="1:10">
      <c r="A1" s="10" t="s">
        <v>190</v>
      </c>
      <c r="B1" s="11"/>
      <c r="C1" s="11"/>
      <c r="D1" s="10"/>
      <c r="E1" s="12"/>
      <c r="F1" s="12"/>
      <c r="G1" s="12"/>
      <c r="H1" s="12"/>
      <c r="J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>
        <v>28.83</v>
      </c>
      <c r="G4" s="24">
        <f t="shared" ref="G4:G21" si="0">F4*E4</f>
        <v>3655.644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>
        <v>55.64</v>
      </c>
      <c r="G5" s="24">
        <f t="shared" si="0"/>
        <v>4983.1184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>
        <v>125.08</v>
      </c>
      <c r="G6" s="24">
        <f t="shared" si="0"/>
        <v>11202.1648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>
        <v>9.92</v>
      </c>
      <c r="G7" s="24">
        <f t="shared" si="0"/>
        <v>9918.6112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>
        <v>10.59</v>
      </c>
      <c r="G8" s="24">
        <f t="shared" si="0"/>
        <v>1982.6598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>
        <v>21.51</v>
      </c>
      <c r="G9" s="24">
        <f t="shared" si="0"/>
        <v>2735.2116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>
        <v>7.06</v>
      </c>
      <c r="G10" s="24">
        <f t="shared" si="0"/>
        <v>1321.7732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>
        <v>38.86</v>
      </c>
      <c r="G11" s="24">
        <f t="shared" si="0"/>
        <v>4941.4376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>
        <v>90.49</v>
      </c>
      <c r="G12" s="24">
        <f t="shared" si="0"/>
        <v>6776.7961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>
        <v>234.69</v>
      </c>
      <c r="G13" s="24">
        <f t="shared" si="0"/>
        <v>6008.064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>
        <v>234.69</v>
      </c>
      <c r="G14" s="24">
        <f t="shared" si="0"/>
        <v>21018.8364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>
        <v>40</v>
      </c>
      <c r="G15" s="24">
        <f t="shared" si="0"/>
        <v>736.8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>
        <v>22.52</v>
      </c>
      <c r="G16" s="24">
        <f t="shared" si="0"/>
        <v>802.1624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>
        <v>5.05</v>
      </c>
      <c r="G17" s="24">
        <f t="shared" si="0"/>
        <v>1202.2535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>
        <v>16.82</v>
      </c>
      <c r="G18" s="24">
        <f t="shared" si="0"/>
        <v>4004.3374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>
        <v>40.36</v>
      </c>
      <c r="G19" s="24">
        <f t="shared" si="0"/>
        <v>9608.5052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>
        <v>175.04</v>
      </c>
      <c r="G20" s="24">
        <f t="shared" si="0"/>
        <v>1638.3744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>
        <v>43.37</v>
      </c>
      <c r="G21" s="24">
        <f t="shared" si="0"/>
        <v>801.0439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>
        <v>31.44</v>
      </c>
      <c r="G23" s="24">
        <f t="shared" ref="G23:G38" si="1">F23*E23</f>
        <v>164733.9672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>
        <v>13.04</v>
      </c>
      <c r="G24" s="24">
        <f t="shared" si="1"/>
        <v>20708.5632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>
        <v>23.99</v>
      </c>
      <c r="G25" s="24">
        <f t="shared" si="1"/>
        <v>38122.2691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>
        <v>8.4</v>
      </c>
      <c r="G26" s="24">
        <f t="shared" si="1"/>
        <v>65101.26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>
        <v>11.35</v>
      </c>
      <c r="G27" s="24">
        <f t="shared" si="1"/>
        <v>7557.965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>
        <v>0.19</v>
      </c>
      <c r="G28" s="24">
        <f t="shared" si="1"/>
        <v>165.2164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>
        <v>0.21</v>
      </c>
      <c r="G29" s="24">
        <f t="shared" si="1"/>
        <v>182.6076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>
        <v>2.95</v>
      </c>
      <c r="G30" s="24">
        <f t="shared" si="1"/>
        <v>2565.202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>
        <v>11.48</v>
      </c>
      <c r="G31" s="24">
        <f t="shared" si="1"/>
        <v>58146.8888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>
        <v>7.45</v>
      </c>
      <c r="G32" s="24">
        <f t="shared" si="1"/>
        <v>37734.697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>
        <v>8.91</v>
      </c>
      <c r="G33" s="24">
        <f t="shared" si="1"/>
        <v>45129.6846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>
        <v>11.34</v>
      </c>
      <c r="G34" s="24">
        <f t="shared" si="1"/>
        <v>43781.2452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>
        <v>8.32</v>
      </c>
      <c r="G35" s="24">
        <f t="shared" si="1"/>
        <v>32121.6896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>
        <v>9.8</v>
      </c>
      <c r="G36" s="24">
        <f t="shared" si="1"/>
        <v>37835.644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>
        <v>0.22</v>
      </c>
      <c r="G37" s="24">
        <f t="shared" si="1"/>
        <v>79.706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>
        <v>49.21</v>
      </c>
      <c r="G38" s="24">
        <f t="shared" si="1"/>
        <v>17828.783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>
        <v>38.55</v>
      </c>
      <c r="G40" s="24">
        <f t="shared" ref="G40:G52" si="2">F40*E40</f>
        <v>24382.875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>
        <v>56.09</v>
      </c>
      <c r="G41" s="24">
        <f t="shared" si="2"/>
        <v>20434.7088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>
        <v>23.99</v>
      </c>
      <c r="G42" s="24">
        <f t="shared" si="2"/>
        <v>23913.7118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>
        <v>142.81</v>
      </c>
      <c r="G43" s="24">
        <f t="shared" si="2"/>
        <v>142355.8642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>
        <v>40.24</v>
      </c>
      <c r="G44" s="24">
        <f t="shared" si="2"/>
        <v>40112.0368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>
        <v>72.76</v>
      </c>
      <c r="G45" s="24">
        <f t="shared" si="2"/>
        <v>18776.4456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>
        <v>63.94</v>
      </c>
      <c r="G46" s="24">
        <f t="shared" si="2"/>
        <v>16500.3564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>
        <v>476.55</v>
      </c>
      <c r="G47" s="24">
        <f t="shared" si="2"/>
        <v>7515.1935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>
        <v>14.47</v>
      </c>
      <c r="G48" s="24">
        <f t="shared" si="2"/>
        <v>475.9183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>
        <v>86.08</v>
      </c>
      <c r="G49" s="24">
        <f t="shared" si="2"/>
        <v>2831.1712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>
        <v>452.4</v>
      </c>
      <c r="G50" s="24">
        <f t="shared" si="2"/>
        <v>5722.86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>
        <v>181.33</v>
      </c>
      <c r="G51" s="24">
        <f t="shared" si="2"/>
        <v>230.2891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>
        <v>1809.08</v>
      </c>
      <c r="G52" s="24">
        <f t="shared" si="2"/>
        <v>4576.9724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>
        <v>76.34</v>
      </c>
      <c r="G54" s="24">
        <f t="shared" ref="G54:G63" si="3">F54*E54</f>
        <v>1955.8308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>
        <v>8.55</v>
      </c>
      <c r="G55" s="24">
        <f t="shared" si="3"/>
        <v>2422.728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>
        <v>17.69</v>
      </c>
      <c r="G56" s="24">
        <f t="shared" si="3"/>
        <v>219.356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>
        <v>12.32</v>
      </c>
      <c r="G57" s="24">
        <f t="shared" si="3"/>
        <v>5389.2608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>
        <v>30.87</v>
      </c>
      <c r="G58" s="24">
        <f t="shared" si="3"/>
        <v>5172.2685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>
        <v>99.07</v>
      </c>
      <c r="G59" s="24">
        <f t="shared" si="3"/>
        <v>75194.13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>
        <v>69.87</v>
      </c>
      <c r="G60" s="24">
        <f t="shared" si="3"/>
        <v>53031.33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>
        <v>35.33</v>
      </c>
      <c r="G61" s="24">
        <f t="shared" si="3"/>
        <v>26815.47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>
        <v>22.62</v>
      </c>
      <c r="G62" s="24">
        <f t="shared" si="3"/>
        <v>583.8222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>
        <v>202.93</v>
      </c>
      <c r="G63" s="24">
        <f t="shared" si="3"/>
        <v>13190.45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>
        <v>158.78</v>
      </c>
      <c r="G65" s="24">
        <f t="shared" ref="G65:G79" si="4">F65*E65</f>
        <v>476.34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>
        <v>158.78</v>
      </c>
      <c r="G66" s="24">
        <f t="shared" si="4"/>
        <v>952.68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>
        <v>176.09</v>
      </c>
      <c r="G67" s="24">
        <f t="shared" si="4"/>
        <v>2465.26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>
        <v>165.92</v>
      </c>
      <c r="G68" s="24">
        <f t="shared" si="4"/>
        <v>331.84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>
        <v>165.92</v>
      </c>
      <c r="G69" s="24">
        <f t="shared" si="4"/>
        <v>2488.8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>
        <v>174.42</v>
      </c>
      <c r="G70" s="24">
        <f t="shared" si="4"/>
        <v>348.84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>
        <v>158.22</v>
      </c>
      <c r="G71" s="24">
        <f t="shared" si="4"/>
        <v>4002.966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>
        <v>602.68</v>
      </c>
      <c r="G72" s="24">
        <f t="shared" si="4"/>
        <v>1705.5844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>
        <v>47.99</v>
      </c>
      <c r="G73" s="24">
        <f t="shared" si="4"/>
        <v>1699.8058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>
        <v>452.45</v>
      </c>
      <c r="G74" s="24">
        <f t="shared" si="4"/>
        <v>1488.5605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>
        <v>35.72</v>
      </c>
      <c r="G75" s="24">
        <f t="shared" si="4"/>
        <v>549.3736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>
        <v>68.75</v>
      </c>
      <c r="G76" s="24">
        <f t="shared" si="4"/>
        <v>243.375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>
        <v>25.44</v>
      </c>
      <c r="G77" s="24">
        <f t="shared" si="4"/>
        <v>386.1792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>
        <v>14.33</v>
      </c>
      <c r="G78" s="24">
        <f t="shared" si="4"/>
        <v>123.238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>
        <v>38.71</v>
      </c>
      <c r="G79" s="24">
        <f t="shared" si="4"/>
        <v>967.75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>
        <v>59.29</v>
      </c>
      <c r="G81" s="24">
        <f t="shared" ref="G81:G84" si="5">F81*E81</f>
        <v>600.0148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>
        <v>53.65</v>
      </c>
      <c r="G82" s="24">
        <f t="shared" si="5"/>
        <v>542.938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>
        <v>42.8</v>
      </c>
      <c r="G83" s="24">
        <f t="shared" si="5"/>
        <v>433.136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>
        <v>27.5</v>
      </c>
      <c r="G84" s="24">
        <f t="shared" si="5"/>
        <v>556.6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>
        <v>17.61</v>
      </c>
      <c r="G86" s="24">
        <f t="shared" ref="G86:G88" si="6">F86*E86</f>
        <v>389.181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>
        <v>57.64</v>
      </c>
      <c r="G87" s="24">
        <f t="shared" si="6"/>
        <v>3150.026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>
        <v>55.5</v>
      </c>
      <c r="G88" s="24">
        <f t="shared" si="6"/>
        <v>3132.975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>
        <v>202.01</v>
      </c>
      <c r="G90" s="24">
        <f t="shared" ref="G90:G96" si="7">F90*E90</f>
        <v>35755.77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>
        <v>3.55</v>
      </c>
      <c r="G91" s="24">
        <f t="shared" si="7"/>
        <v>401.15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>
        <v>3.55</v>
      </c>
      <c r="G92" s="24">
        <f t="shared" si="7"/>
        <v>663.85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>
        <v>186.14</v>
      </c>
      <c r="G93" s="24">
        <f t="shared" si="7"/>
        <v>558.42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>
        <v>152.2</v>
      </c>
      <c r="G94" s="24">
        <f t="shared" si="7"/>
        <v>2283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>
        <v>5.04</v>
      </c>
      <c r="G95" s="24">
        <f t="shared" si="7"/>
        <v>5.04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>
        <v>86.03</v>
      </c>
      <c r="G96" s="24">
        <f t="shared" si="7"/>
        <v>86.03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1223724.9553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J97"/>
  <sheetViews>
    <sheetView view="pageBreakPreview" zoomScaleNormal="100" workbookViewId="0">
      <pane ySplit="2" topLeftCell="A84" activePane="bottomLeft" state="frozen"/>
      <selection/>
      <selection pane="bottomLeft" activeCell="G86" sqref="G86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0.5" style="9" customWidth="1"/>
    <col min="11" max="16384" width="9" style="9"/>
  </cols>
  <sheetData>
    <row r="1" s="1" customFormat="1" ht="38.25" customHeight="1" spans="1:10">
      <c r="A1" s="10" t="s">
        <v>191</v>
      </c>
      <c r="B1" s="11"/>
      <c r="C1" s="11"/>
      <c r="D1" s="10"/>
      <c r="E1" s="12"/>
      <c r="F1" s="12"/>
      <c r="G1" s="12"/>
      <c r="H1" s="12"/>
      <c r="J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>
        <v>28.83</v>
      </c>
      <c r="G4" s="24">
        <f t="shared" ref="G4:G21" si="0">F4*E4</f>
        <v>3655.644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>
        <v>55.64</v>
      </c>
      <c r="G5" s="24">
        <f t="shared" si="0"/>
        <v>4983.1184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>
        <v>125.08</v>
      </c>
      <c r="G6" s="24">
        <f t="shared" si="0"/>
        <v>11202.1648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>
        <v>9.92</v>
      </c>
      <c r="G7" s="24">
        <f t="shared" si="0"/>
        <v>9918.6112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>
        <v>10.59</v>
      </c>
      <c r="G8" s="24">
        <f t="shared" si="0"/>
        <v>1982.6598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>
        <v>21.51</v>
      </c>
      <c r="G9" s="24">
        <f t="shared" si="0"/>
        <v>2735.2116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>
        <v>7.06</v>
      </c>
      <c r="G10" s="24">
        <f t="shared" si="0"/>
        <v>1321.7732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>
        <v>38.86</v>
      </c>
      <c r="G11" s="24">
        <f t="shared" si="0"/>
        <v>4941.4376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>
        <v>90.49</v>
      </c>
      <c r="G12" s="24">
        <f t="shared" si="0"/>
        <v>6776.7961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>
        <v>234.69</v>
      </c>
      <c r="G13" s="24">
        <f t="shared" si="0"/>
        <v>6008.064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>
        <v>234.69</v>
      </c>
      <c r="G14" s="24">
        <f t="shared" si="0"/>
        <v>21018.8364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>
        <v>40</v>
      </c>
      <c r="G15" s="24">
        <f t="shared" si="0"/>
        <v>736.8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>
        <v>22.52</v>
      </c>
      <c r="G16" s="24">
        <f t="shared" si="0"/>
        <v>802.1624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>
        <v>5.05</v>
      </c>
      <c r="G17" s="24">
        <f t="shared" si="0"/>
        <v>1202.2535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>
        <v>16.82</v>
      </c>
      <c r="G18" s="24">
        <f t="shared" si="0"/>
        <v>4004.3374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>
        <v>40.36</v>
      </c>
      <c r="G19" s="24">
        <f t="shared" si="0"/>
        <v>9608.5052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>
        <v>175.04</v>
      </c>
      <c r="G20" s="24">
        <f t="shared" si="0"/>
        <v>1638.3744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>
        <v>43.37</v>
      </c>
      <c r="G21" s="24">
        <f t="shared" si="0"/>
        <v>801.0439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>
        <v>31.44</v>
      </c>
      <c r="G23" s="24">
        <f t="shared" ref="G23:G38" si="1">F23*E23</f>
        <v>164733.9672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>
        <v>13.04</v>
      </c>
      <c r="G24" s="24">
        <f t="shared" si="1"/>
        <v>20708.5632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>
        <v>23.99</v>
      </c>
      <c r="G25" s="24">
        <f t="shared" si="1"/>
        <v>38122.2691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>
        <v>8.4</v>
      </c>
      <c r="G26" s="24">
        <f t="shared" si="1"/>
        <v>65101.26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>
        <v>11.35</v>
      </c>
      <c r="G27" s="24">
        <f t="shared" si="1"/>
        <v>7557.965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>
        <v>0.19</v>
      </c>
      <c r="G28" s="24">
        <f t="shared" si="1"/>
        <v>165.2164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>
        <v>0.21</v>
      </c>
      <c r="G29" s="24">
        <f t="shared" si="1"/>
        <v>182.6076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>
        <v>2.95</v>
      </c>
      <c r="G30" s="24">
        <f t="shared" si="1"/>
        <v>2565.202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>
        <v>11.48</v>
      </c>
      <c r="G31" s="24">
        <f t="shared" si="1"/>
        <v>58146.8888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>
        <v>7.45</v>
      </c>
      <c r="G32" s="24">
        <f t="shared" si="1"/>
        <v>37734.697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>
        <v>8.91</v>
      </c>
      <c r="G33" s="24">
        <f t="shared" si="1"/>
        <v>45129.6846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>
        <v>11.34</v>
      </c>
      <c r="G34" s="24">
        <f t="shared" si="1"/>
        <v>43781.2452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>
        <v>8.32</v>
      </c>
      <c r="G35" s="24">
        <f t="shared" si="1"/>
        <v>32121.6896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>
        <v>9.8</v>
      </c>
      <c r="G36" s="24">
        <f t="shared" si="1"/>
        <v>37835.644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>
        <v>0.22</v>
      </c>
      <c r="G37" s="24">
        <f t="shared" si="1"/>
        <v>79.706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>
        <v>49.21</v>
      </c>
      <c r="G38" s="24">
        <f t="shared" si="1"/>
        <v>17828.783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>
        <v>38.55</v>
      </c>
      <c r="G40" s="24">
        <f t="shared" ref="G40:G52" si="2">F40*E40</f>
        <v>24382.875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>
        <v>56.09</v>
      </c>
      <c r="G41" s="24">
        <f t="shared" si="2"/>
        <v>20434.7088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>
        <v>23.99</v>
      </c>
      <c r="G42" s="24">
        <f t="shared" si="2"/>
        <v>23913.7118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>
        <v>142.81</v>
      </c>
      <c r="G43" s="24">
        <f t="shared" si="2"/>
        <v>142355.8642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>
        <v>40.24</v>
      </c>
      <c r="G44" s="24">
        <f t="shared" si="2"/>
        <v>40112.0368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>
        <v>72.76</v>
      </c>
      <c r="G45" s="24">
        <f t="shared" si="2"/>
        <v>18776.4456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>
        <v>63.94</v>
      </c>
      <c r="G46" s="24">
        <f t="shared" si="2"/>
        <v>16500.3564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>
        <v>476.55</v>
      </c>
      <c r="G47" s="24">
        <f t="shared" si="2"/>
        <v>7515.1935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>
        <v>14.47</v>
      </c>
      <c r="G48" s="24">
        <f t="shared" si="2"/>
        <v>475.9183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>
        <v>86.08</v>
      </c>
      <c r="G49" s="24">
        <f t="shared" si="2"/>
        <v>2831.1712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>
        <v>452.4</v>
      </c>
      <c r="G50" s="24">
        <f t="shared" si="2"/>
        <v>5722.86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>
        <v>181.33</v>
      </c>
      <c r="G51" s="24">
        <f t="shared" si="2"/>
        <v>230.2891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>
        <v>1809.08</v>
      </c>
      <c r="G52" s="24">
        <f t="shared" si="2"/>
        <v>4576.9724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>
        <v>76.34</v>
      </c>
      <c r="G54" s="24">
        <f t="shared" ref="G54:G63" si="3">F54*E54</f>
        <v>1955.8308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>
        <v>8.55</v>
      </c>
      <c r="G55" s="24">
        <f t="shared" si="3"/>
        <v>2422.728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>
        <v>17.69</v>
      </c>
      <c r="G56" s="24">
        <f t="shared" si="3"/>
        <v>219.356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>
        <v>12.32</v>
      </c>
      <c r="G57" s="24">
        <f t="shared" si="3"/>
        <v>5389.2608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>
        <v>30.87</v>
      </c>
      <c r="G58" s="24">
        <f t="shared" si="3"/>
        <v>5172.2685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>
        <v>99.07</v>
      </c>
      <c r="G59" s="24">
        <f t="shared" si="3"/>
        <v>75194.13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>
        <v>69.87</v>
      </c>
      <c r="G60" s="24">
        <f t="shared" si="3"/>
        <v>53031.33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>
        <v>35.33</v>
      </c>
      <c r="G61" s="24">
        <f t="shared" si="3"/>
        <v>26815.47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>
        <v>22.62</v>
      </c>
      <c r="G62" s="24">
        <f t="shared" si="3"/>
        <v>583.8222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>
        <v>202.93</v>
      </c>
      <c r="G63" s="24">
        <f t="shared" si="3"/>
        <v>13190.45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>
        <v>158.78</v>
      </c>
      <c r="G65" s="24">
        <f t="shared" ref="G65:G79" si="4">F65*E65</f>
        <v>476.34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>
        <v>158.78</v>
      </c>
      <c r="G66" s="24">
        <f t="shared" si="4"/>
        <v>952.68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>
        <v>176.09</v>
      </c>
      <c r="G67" s="24">
        <f t="shared" si="4"/>
        <v>2465.26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>
        <v>165.92</v>
      </c>
      <c r="G68" s="24">
        <f t="shared" si="4"/>
        <v>331.84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>
        <v>165.92</v>
      </c>
      <c r="G69" s="24">
        <f t="shared" si="4"/>
        <v>2488.8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>
        <v>174.42</v>
      </c>
      <c r="G70" s="24">
        <f t="shared" si="4"/>
        <v>348.84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>
        <v>158.22</v>
      </c>
      <c r="G71" s="24">
        <f t="shared" si="4"/>
        <v>4002.966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>
        <v>602.68</v>
      </c>
      <c r="G72" s="24">
        <f t="shared" si="4"/>
        <v>1705.5844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>
        <v>47.99</v>
      </c>
      <c r="G73" s="24">
        <f t="shared" si="4"/>
        <v>1699.8058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>
        <v>452.45</v>
      </c>
      <c r="G74" s="24">
        <f t="shared" si="4"/>
        <v>1488.5605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>
        <v>35.72</v>
      </c>
      <c r="G75" s="24">
        <f t="shared" si="4"/>
        <v>549.3736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>
        <v>68.75</v>
      </c>
      <c r="G76" s="24">
        <f t="shared" si="4"/>
        <v>243.375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>
        <v>25.44</v>
      </c>
      <c r="G77" s="24">
        <f t="shared" si="4"/>
        <v>386.1792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>
        <v>14.33</v>
      </c>
      <c r="G78" s="24">
        <f t="shared" si="4"/>
        <v>123.238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>
        <v>38.71</v>
      </c>
      <c r="G79" s="24">
        <f t="shared" si="4"/>
        <v>967.75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>
        <v>59.29</v>
      </c>
      <c r="G81" s="24">
        <f t="shared" ref="G81:G84" si="5">F81*E81</f>
        <v>600.0148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>
        <v>53.65</v>
      </c>
      <c r="G82" s="24">
        <f t="shared" si="5"/>
        <v>542.938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>
        <v>42.8</v>
      </c>
      <c r="G83" s="24">
        <f t="shared" si="5"/>
        <v>433.136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>
        <v>27.5</v>
      </c>
      <c r="G84" s="24">
        <f t="shared" si="5"/>
        <v>556.6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>
        <v>17.61</v>
      </c>
      <c r="G86" s="24">
        <f t="shared" ref="G86:G88" si="6">F86*E86</f>
        <v>389.181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>
        <v>57.64</v>
      </c>
      <c r="G87" s="24">
        <f t="shared" si="6"/>
        <v>3150.026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>
        <v>55.5</v>
      </c>
      <c r="G88" s="24">
        <f t="shared" si="6"/>
        <v>3132.975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>
        <v>202.01</v>
      </c>
      <c r="G90" s="24">
        <f t="shared" ref="G90:G96" si="7">F90*E90</f>
        <v>35755.77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>
        <v>3.55</v>
      </c>
      <c r="G91" s="24">
        <f t="shared" si="7"/>
        <v>401.15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>
        <v>3.55</v>
      </c>
      <c r="G92" s="24">
        <f t="shared" si="7"/>
        <v>663.85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>
        <v>186.14</v>
      </c>
      <c r="G93" s="24">
        <f t="shared" si="7"/>
        <v>558.42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>
        <v>152.2</v>
      </c>
      <c r="G94" s="24">
        <f t="shared" si="7"/>
        <v>2283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>
        <v>5.04</v>
      </c>
      <c r="G95" s="24">
        <f t="shared" si="7"/>
        <v>5.04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>
        <v>86.03</v>
      </c>
      <c r="G96" s="24">
        <f t="shared" si="7"/>
        <v>86.03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1223724.9553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3896298105"/>
  </sheetPr>
  <dimension ref="A1:J97"/>
  <sheetViews>
    <sheetView view="pageBreakPreview" zoomScaleNormal="100" workbookViewId="0">
      <pane ySplit="2" topLeftCell="A84" activePane="bottomLeft" state="frozen"/>
      <selection/>
      <selection pane="bottomLeft" activeCell="G88" sqref="G88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0.5" style="9" customWidth="1"/>
    <col min="11" max="16384" width="9" style="9"/>
  </cols>
  <sheetData>
    <row r="1" s="1" customFormat="1" ht="38.25" customHeight="1" spans="1:10">
      <c r="A1" s="10" t="s">
        <v>192</v>
      </c>
      <c r="B1" s="11"/>
      <c r="C1" s="11"/>
      <c r="D1" s="10"/>
      <c r="E1" s="12"/>
      <c r="F1" s="12"/>
      <c r="G1" s="12"/>
      <c r="H1" s="12"/>
      <c r="J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>
        <v>28.83</v>
      </c>
      <c r="G4" s="24">
        <f t="shared" ref="G4:G21" si="0">F4*E4</f>
        <v>3655.644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>
        <v>55.64</v>
      </c>
      <c r="G5" s="24">
        <f t="shared" si="0"/>
        <v>4983.1184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>
        <v>125.08</v>
      </c>
      <c r="G6" s="24">
        <f t="shared" si="0"/>
        <v>11202.1648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>
        <v>9.92</v>
      </c>
      <c r="G7" s="24">
        <f t="shared" si="0"/>
        <v>9918.6112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>
        <v>10.59</v>
      </c>
      <c r="G8" s="24">
        <f t="shared" si="0"/>
        <v>1982.6598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>
        <v>21.51</v>
      </c>
      <c r="G9" s="24">
        <f t="shared" si="0"/>
        <v>2735.2116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>
        <v>7.06</v>
      </c>
      <c r="G10" s="24">
        <f t="shared" si="0"/>
        <v>1321.7732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>
        <v>38.86</v>
      </c>
      <c r="G11" s="24">
        <f t="shared" si="0"/>
        <v>4941.4376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>
        <v>90.49</v>
      </c>
      <c r="G12" s="24">
        <f t="shared" si="0"/>
        <v>6776.7961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>
        <v>234.69</v>
      </c>
      <c r="G13" s="24">
        <f t="shared" si="0"/>
        <v>6008.064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>
        <v>234.69</v>
      </c>
      <c r="G14" s="24">
        <f t="shared" si="0"/>
        <v>21018.8364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>
        <v>40</v>
      </c>
      <c r="G15" s="24">
        <f t="shared" si="0"/>
        <v>736.8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>
        <v>22.52</v>
      </c>
      <c r="G16" s="24">
        <f t="shared" si="0"/>
        <v>802.1624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>
        <v>5.05</v>
      </c>
      <c r="G17" s="24">
        <f t="shared" si="0"/>
        <v>1202.2535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>
        <v>16.82</v>
      </c>
      <c r="G18" s="24">
        <f t="shared" si="0"/>
        <v>4004.3374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>
        <v>40.36</v>
      </c>
      <c r="G19" s="24">
        <f t="shared" si="0"/>
        <v>9608.5052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>
        <v>175.04</v>
      </c>
      <c r="G20" s="24">
        <f t="shared" si="0"/>
        <v>1638.3744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>
        <v>43.37</v>
      </c>
      <c r="G21" s="24">
        <f t="shared" si="0"/>
        <v>801.0439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>
        <v>31.44</v>
      </c>
      <c r="G23" s="24">
        <f t="shared" ref="G23:G38" si="1">F23*E23</f>
        <v>164733.9672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>
        <v>13.04</v>
      </c>
      <c r="G24" s="24">
        <f t="shared" si="1"/>
        <v>20708.5632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>
        <v>23.99</v>
      </c>
      <c r="G25" s="24">
        <f t="shared" si="1"/>
        <v>38122.2691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>
        <v>8.4</v>
      </c>
      <c r="G26" s="24">
        <f t="shared" si="1"/>
        <v>65101.26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>
        <v>11.35</v>
      </c>
      <c r="G27" s="24">
        <f t="shared" si="1"/>
        <v>7557.965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>
        <v>0.19</v>
      </c>
      <c r="G28" s="24">
        <f t="shared" si="1"/>
        <v>165.2164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>
        <v>0.21</v>
      </c>
      <c r="G29" s="24">
        <f t="shared" si="1"/>
        <v>182.6076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>
        <v>2.95</v>
      </c>
      <c r="G30" s="24">
        <f t="shared" si="1"/>
        <v>2565.202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>
        <v>11.48</v>
      </c>
      <c r="G31" s="24">
        <f t="shared" si="1"/>
        <v>58146.8888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>
        <v>7.45</v>
      </c>
      <c r="G32" s="24">
        <f t="shared" si="1"/>
        <v>37734.697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>
        <v>8.91</v>
      </c>
      <c r="G33" s="24">
        <f t="shared" si="1"/>
        <v>45129.6846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>
        <v>11.34</v>
      </c>
      <c r="G34" s="24">
        <f t="shared" si="1"/>
        <v>43781.2452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>
        <v>8.32</v>
      </c>
      <c r="G35" s="24">
        <f t="shared" si="1"/>
        <v>32121.6896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>
        <v>9.8</v>
      </c>
      <c r="G36" s="24">
        <f t="shared" si="1"/>
        <v>37835.644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>
        <v>0.22</v>
      </c>
      <c r="G37" s="24">
        <f t="shared" si="1"/>
        <v>79.706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>
        <v>49.21</v>
      </c>
      <c r="G38" s="24">
        <f t="shared" si="1"/>
        <v>17828.783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>
        <v>38.55</v>
      </c>
      <c r="G40" s="24">
        <f t="shared" ref="G40:G52" si="2">F40*E40</f>
        <v>24382.875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>
        <v>56.09</v>
      </c>
      <c r="G41" s="24">
        <f t="shared" si="2"/>
        <v>20434.7088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>
        <v>23.99</v>
      </c>
      <c r="G42" s="24">
        <f t="shared" si="2"/>
        <v>23913.7118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>
        <v>142.81</v>
      </c>
      <c r="G43" s="24">
        <f t="shared" si="2"/>
        <v>142355.8642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>
        <v>40.24</v>
      </c>
      <c r="G44" s="24">
        <f t="shared" si="2"/>
        <v>40112.0368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>
        <v>72.76</v>
      </c>
      <c r="G45" s="24">
        <f t="shared" si="2"/>
        <v>18776.4456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>
        <v>63.94</v>
      </c>
      <c r="G46" s="24">
        <f t="shared" si="2"/>
        <v>16500.3564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>
        <v>476.55</v>
      </c>
      <c r="G47" s="24">
        <f t="shared" si="2"/>
        <v>7515.1935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>
        <v>14.47</v>
      </c>
      <c r="G48" s="24">
        <f t="shared" si="2"/>
        <v>475.9183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>
        <v>86.08</v>
      </c>
      <c r="G49" s="24">
        <f t="shared" si="2"/>
        <v>2831.1712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>
        <v>452.4</v>
      </c>
      <c r="G50" s="24">
        <f t="shared" si="2"/>
        <v>5722.86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>
        <v>181.33</v>
      </c>
      <c r="G51" s="24">
        <f t="shared" si="2"/>
        <v>230.2891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>
        <v>1809.08</v>
      </c>
      <c r="G52" s="24">
        <f t="shared" si="2"/>
        <v>4576.9724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>
        <v>76.34</v>
      </c>
      <c r="G54" s="24">
        <f t="shared" ref="G54:G63" si="3">F54*E54</f>
        <v>1955.8308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>
        <v>8.55</v>
      </c>
      <c r="G55" s="24">
        <f t="shared" si="3"/>
        <v>2422.728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>
        <v>17.69</v>
      </c>
      <c r="G56" s="24">
        <f t="shared" si="3"/>
        <v>219.356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>
        <v>12.32</v>
      </c>
      <c r="G57" s="24">
        <f t="shared" si="3"/>
        <v>5389.2608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>
        <v>30.87</v>
      </c>
      <c r="G58" s="24">
        <f t="shared" si="3"/>
        <v>5172.2685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>
        <v>99.07</v>
      </c>
      <c r="G59" s="24">
        <f t="shared" si="3"/>
        <v>75194.13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>
        <v>69.87</v>
      </c>
      <c r="G60" s="24">
        <f t="shared" si="3"/>
        <v>53031.33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>
        <v>35.33</v>
      </c>
      <c r="G61" s="24">
        <f t="shared" si="3"/>
        <v>26815.47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>
        <v>22.62</v>
      </c>
      <c r="G62" s="24">
        <f t="shared" si="3"/>
        <v>583.8222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>
        <v>202.93</v>
      </c>
      <c r="G63" s="24">
        <f t="shared" si="3"/>
        <v>13190.45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>
        <v>158.78</v>
      </c>
      <c r="G65" s="24">
        <f t="shared" ref="G65:G79" si="4">F65*E65</f>
        <v>476.34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>
        <v>158.78</v>
      </c>
      <c r="G66" s="24">
        <f t="shared" si="4"/>
        <v>952.68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>
        <v>176.09</v>
      </c>
      <c r="G67" s="24">
        <f t="shared" si="4"/>
        <v>2465.26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>
        <v>165.92</v>
      </c>
      <c r="G68" s="24">
        <f t="shared" si="4"/>
        <v>331.84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>
        <v>165.92</v>
      </c>
      <c r="G69" s="24">
        <f t="shared" si="4"/>
        <v>2488.8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>
        <v>174.42</v>
      </c>
      <c r="G70" s="24">
        <f t="shared" si="4"/>
        <v>348.84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>
        <v>158.22</v>
      </c>
      <c r="G71" s="24">
        <f t="shared" si="4"/>
        <v>4002.966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>
        <v>602.68</v>
      </c>
      <c r="G72" s="24">
        <f t="shared" si="4"/>
        <v>1705.5844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>
        <v>47.99</v>
      </c>
      <c r="G73" s="24">
        <f t="shared" si="4"/>
        <v>1699.8058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>
        <v>452.45</v>
      </c>
      <c r="G74" s="24">
        <f t="shared" si="4"/>
        <v>1488.5605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>
        <v>35.72</v>
      </c>
      <c r="G75" s="24">
        <f t="shared" si="4"/>
        <v>549.3736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>
        <v>68.75</v>
      </c>
      <c r="G76" s="24">
        <f t="shared" si="4"/>
        <v>243.375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>
        <v>25.44</v>
      </c>
      <c r="G77" s="24">
        <f t="shared" si="4"/>
        <v>386.1792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>
        <v>14.33</v>
      </c>
      <c r="G78" s="24">
        <f t="shared" si="4"/>
        <v>123.238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>
        <v>38.71</v>
      </c>
      <c r="G79" s="24">
        <f t="shared" si="4"/>
        <v>967.75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>
        <v>59.29</v>
      </c>
      <c r="G81" s="24">
        <f t="shared" ref="G81:G84" si="5">F81*E81</f>
        <v>600.0148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>
        <v>53.65</v>
      </c>
      <c r="G82" s="24">
        <f t="shared" si="5"/>
        <v>542.938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>
        <v>42.8</v>
      </c>
      <c r="G83" s="24">
        <f t="shared" si="5"/>
        <v>433.136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>
        <v>27.5</v>
      </c>
      <c r="G84" s="24">
        <f t="shared" si="5"/>
        <v>556.6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>
        <v>17.61</v>
      </c>
      <c r="G86" s="24">
        <f t="shared" ref="G86:G88" si="6">F86*E86</f>
        <v>389.181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>
        <v>57.64</v>
      </c>
      <c r="G87" s="24">
        <f t="shared" si="6"/>
        <v>3150.026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>
        <v>55.5</v>
      </c>
      <c r="G88" s="24">
        <f t="shared" si="6"/>
        <v>3132.975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>
        <v>202.01</v>
      </c>
      <c r="G90" s="24">
        <f t="shared" ref="G90:G96" si="7">F90*E90</f>
        <v>35755.77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>
        <v>3.55</v>
      </c>
      <c r="G91" s="24">
        <f t="shared" si="7"/>
        <v>401.15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>
        <v>3.55</v>
      </c>
      <c r="G92" s="24">
        <f t="shared" si="7"/>
        <v>663.85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>
        <v>186.14</v>
      </c>
      <c r="G93" s="24">
        <f t="shared" si="7"/>
        <v>558.42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>
        <v>152.2</v>
      </c>
      <c r="G94" s="24">
        <f t="shared" si="7"/>
        <v>2283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>
        <v>5.04</v>
      </c>
      <c r="G95" s="24">
        <f t="shared" si="7"/>
        <v>5.04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>
        <v>86.03</v>
      </c>
      <c r="G96" s="24">
        <f t="shared" si="7"/>
        <v>86.03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1223724.9553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599993896298105"/>
  </sheetPr>
  <dimension ref="A1:J97"/>
  <sheetViews>
    <sheetView view="pageBreakPreview" zoomScaleNormal="100" workbookViewId="0">
      <pane ySplit="2" topLeftCell="A88" activePane="bottomLeft" state="frozen"/>
      <selection/>
      <selection pane="bottomLeft" activeCell="E87" sqref="E87"/>
    </sheetView>
  </sheetViews>
  <sheetFormatPr defaultColWidth="9" defaultRowHeight="12"/>
  <cols>
    <col min="1" max="1" width="4.625" style="4" customWidth="1"/>
    <col min="2" max="2" width="15.625" style="5" customWidth="1"/>
    <col min="3" max="3" width="20.625" style="6" customWidth="1"/>
    <col min="4" max="4" width="6.625" style="4" customWidth="1"/>
    <col min="5" max="6" width="12.625" style="7" customWidth="1"/>
    <col min="7" max="7" width="12.625" style="8" customWidth="1"/>
    <col min="8" max="8" width="10.625" style="8" customWidth="1"/>
    <col min="9" max="9" width="9" style="9"/>
    <col min="10" max="10" width="10.5" style="9" customWidth="1"/>
    <col min="11" max="16384" width="9" style="9"/>
  </cols>
  <sheetData>
    <row r="1" s="1" customFormat="1" ht="38.25" customHeight="1" spans="1:10">
      <c r="A1" s="10" t="s">
        <v>193</v>
      </c>
      <c r="B1" s="11"/>
      <c r="C1" s="11"/>
      <c r="D1" s="10"/>
      <c r="E1" s="12"/>
      <c r="F1" s="12"/>
      <c r="G1" s="12"/>
      <c r="H1" s="12"/>
      <c r="J1" s="27"/>
    </row>
    <row r="2" s="1" customFormat="1" ht="24" spans="1:8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7" t="s">
        <v>9</v>
      </c>
      <c r="B3" s="18"/>
      <c r="C3" s="18"/>
      <c r="D3" s="17"/>
      <c r="E3" s="17"/>
      <c r="F3" s="19"/>
      <c r="G3" s="20"/>
      <c r="H3" s="21"/>
    </row>
    <row r="4" ht="72" spans="1:8">
      <c r="A4" s="22">
        <v>1</v>
      </c>
      <c r="B4" s="23" t="s">
        <v>10</v>
      </c>
      <c r="C4" s="23" t="s">
        <v>11</v>
      </c>
      <c r="D4" s="22" t="s">
        <v>12</v>
      </c>
      <c r="E4" s="19">
        <v>126.8</v>
      </c>
      <c r="F4" s="19">
        <v>28.83</v>
      </c>
      <c r="G4" s="24">
        <f t="shared" ref="G4:G21" si="0">F4*E4</f>
        <v>3655.644</v>
      </c>
      <c r="H4" s="24"/>
    </row>
    <row r="5" ht="72" spans="1:8">
      <c r="A5" s="22">
        <v>2</v>
      </c>
      <c r="B5" s="23" t="s">
        <v>13</v>
      </c>
      <c r="C5" s="23" t="s">
        <v>14</v>
      </c>
      <c r="D5" s="22" t="s">
        <v>12</v>
      </c>
      <c r="E5" s="19">
        <v>89.56</v>
      </c>
      <c r="F5" s="19">
        <v>55.64</v>
      </c>
      <c r="G5" s="24">
        <f t="shared" si="0"/>
        <v>4983.1184</v>
      </c>
      <c r="H5" s="24"/>
    </row>
    <row r="6" ht="72" spans="1:8">
      <c r="A6" s="22">
        <v>3</v>
      </c>
      <c r="B6" s="23" t="s">
        <v>15</v>
      </c>
      <c r="C6" s="23" t="s">
        <v>16</v>
      </c>
      <c r="D6" s="22" t="s">
        <v>12</v>
      </c>
      <c r="E6" s="19">
        <v>89.56</v>
      </c>
      <c r="F6" s="19">
        <v>125.08</v>
      </c>
      <c r="G6" s="24">
        <f t="shared" si="0"/>
        <v>11202.1648</v>
      </c>
      <c r="H6" s="24"/>
    </row>
    <row r="7" ht="48" spans="1:8">
      <c r="A7" s="22">
        <v>4</v>
      </c>
      <c r="B7" s="23" t="s">
        <v>17</v>
      </c>
      <c r="C7" s="23" t="s">
        <v>18</v>
      </c>
      <c r="D7" s="22" t="s">
        <v>19</v>
      </c>
      <c r="E7" s="19">
        <v>999.86</v>
      </c>
      <c r="F7" s="19">
        <v>9.92</v>
      </c>
      <c r="G7" s="24">
        <f t="shared" si="0"/>
        <v>9918.6112</v>
      </c>
      <c r="H7" s="24"/>
    </row>
    <row r="8" ht="36" spans="1:8">
      <c r="A8" s="22">
        <v>5</v>
      </c>
      <c r="B8" s="23" t="s">
        <v>20</v>
      </c>
      <c r="C8" s="23" t="s">
        <v>21</v>
      </c>
      <c r="D8" s="22" t="s">
        <v>19</v>
      </c>
      <c r="E8" s="19">
        <v>187.22</v>
      </c>
      <c r="F8" s="19">
        <v>10.59</v>
      </c>
      <c r="G8" s="24">
        <f t="shared" si="0"/>
        <v>1982.6598</v>
      </c>
      <c r="H8" s="24"/>
    </row>
    <row r="9" ht="84" spans="1:8">
      <c r="A9" s="22">
        <v>6</v>
      </c>
      <c r="B9" s="23" t="s">
        <v>22</v>
      </c>
      <c r="C9" s="23" t="s">
        <v>23</v>
      </c>
      <c r="D9" s="22" t="s">
        <v>19</v>
      </c>
      <c r="E9" s="19">
        <v>127.16</v>
      </c>
      <c r="F9" s="19">
        <v>21.51</v>
      </c>
      <c r="G9" s="24">
        <f t="shared" si="0"/>
        <v>2735.2116</v>
      </c>
      <c r="H9" s="24"/>
    </row>
    <row r="10" ht="36" spans="1:8">
      <c r="A10" s="22">
        <v>7</v>
      </c>
      <c r="B10" s="23" t="s">
        <v>20</v>
      </c>
      <c r="C10" s="23" t="s">
        <v>24</v>
      </c>
      <c r="D10" s="22" t="s">
        <v>19</v>
      </c>
      <c r="E10" s="19">
        <v>187.22</v>
      </c>
      <c r="F10" s="19">
        <v>7.06</v>
      </c>
      <c r="G10" s="24">
        <f t="shared" si="0"/>
        <v>1321.7732</v>
      </c>
      <c r="H10" s="24"/>
    </row>
    <row r="11" ht="84" spans="1:8">
      <c r="A11" s="22">
        <v>8</v>
      </c>
      <c r="B11" s="23" t="s">
        <v>25</v>
      </c>
      <c r="C11" s="23" t="s">
        <v>26</v>
      </c>
      <c r="D11" s="22" t="s">
        <v>19</v>
      </c>
      <c r="E11" s="19">
        <v>127.16</v>
      </c>
      <c r="F11" s="19">
        <v>38.86</v>
      </c>
      <c r="G11" s="24">
        <f t="shared" si="0"/>
        <v>4941.4376</v>
      </c>
      <c r="H11" s="24"/>
    </row>
    <row r="12" ht="36" spans="1:8">
      <c r="A12" s="22">
        <v>9</v>
      </c>
      <c r="B12" s="23" t="s">
        <v>27</v>
      </c>
      <c r="C12" s="23" t="s">
        <v>28</v>
      </c>
      <c r="D12" s="22" t="s">
        <v>12</v>
      </c>
      <c r="E12" s="19">
        <v>74.89</v>
      </c>
      <c r="F12" s="19">
        <v>90.49</v>
      </c>
      <c r="G12" s="24">
        <f t="shared" si="0"/>
        <v>6776.7961</v>
      </c>
      <c r="H12" s="24"/>
    </row>
    <row r="13" ht="24" spans="1:8">
      <c r="A13" s="22">
        <v>10</v>
      </c>
      <c r="B13" s="23" t="s">
        <v>29</v>
      </c>
      <c r="C13" s="23" t="s">
        <v>30</v>
      </c>
      <c r="D13" s="22" t="s">
        <v>31</v>
      </c>
      <c r="E13" s="19">
        <v>25.6</v>
      </c>
      <c r="F13" s="19">
        <v>234.69</v>
      </c>
      <c r="G13" s="24">
        <f t="shared" si="0"/>
        <v>6008.064</v>
      </c>
      <c r="H13" s="24"/>
    </row>
    <row r="14" ht="36" spans="1:8">
      <c r="A14" s="22">
        <v>11</v>
      </c>
      <c r="B14" s="23" t="s">
        <v>32</v>
      </c>
      <c r="C14" s="23" t="s">
        <v>33</v>
      </c>
      <c r="D14" s="22" t="s">
        <v>31</v>
      </c>
      <c r="E14" s="19">
        <v>89.56</v>
      </c>
      <c r="F14" s="19">
        <v>234.69</v>
      </c>
      <c r="G14" s="24">
        <f t="shared" si="0"/>
        <v>21018.8364</v>
      </c>
      <c r="H14" s="24"/>
    </row>
    <row r="15" ht="36" spans="1:8">
      <c r="A15" s="22">
        <v>12</v>
      </c>
      <c r="B15" s="23" t="s">
        <v>34</v>
      </c>
      <c r="C15" s="23" t="s">
        <v>35</v>
      </c>
      <c r="D15" s="22" t="s">
        <v>12</v>
      </c>
      <c r="E15" s="19">
        <v>18.42</v>
      </c>
      <c r="F15" s="19">
        <v>40</v>
      </c>
      <c r="G15" s="24">
        <f t="shared" si="0"/>
        <v>736.8</v>
      </c>
      <c r="H15" s="24"/>
    </row>
    <row r="16" ht="36" spans="1:8">
      <c r="A16" s="22">
        <v>13</v>
      </c>
      <c r="B16" s="23" t="s">
        <v>36</v>
      </c>
      <c r="C16" s="23" t="s">
        <v>37</v>
      </c>
      <c r="D16" s="22" t="s">
        <v>12</v>
      </c>
      <c r="E16" s="19">
        <v>35.62</v>
      </c>
      <c r="F16" s="19">
        <v>22.52</v>
      </c>
      <c r="G16" s="24">
        <f t="shared" si="0"/>
        <v>802.1624</v>
      </c>
      <c r="H16" s="24"/>
    </row>
    <row r="17" ht="24" spans="1:8">
      <c r="A17" s="22">
        <v>14</v>
      </c>
      <c r="B17" s="23" t="s">
        <v>38</v>
      </c>
      <c r="C17" s="23" t="s">
        <v>39</v>
      </c>
      <c r="D17" s="22" t="s">
        <v>12</v>
      </c>
      <c r="E17" s="19">
        <v>238.07</v>
      </c>
      <c r="F17" s="19">
        <v>5.05</v>
      </c>
      <c r="G17" s="24">
        <f t="shared" si="0"/>
        <v>1202.2535</v>
      </c>
      <c r="H17" s="24"/>
    </row>
    <row r="18" ht="24" spans="1:8">
      <c r="A18" s="22">
        <v>15</v>
      </c>
      <c r="B18" s="23" t="s">
        <v>40</v>
      </c>
      <c r="C18" s="23" t="s">
        <v>41</v>
      </c>
      <c r="D18" s="22" t="s">
        <v>12</v>
      </c>
      <c r="E18" s="19">
        <v>238.07</v>
      </c>
      <c r="F18" s="19">
        <v>16.82</v>
      </c>
      <c r="G18" s="24">
        <f t="shared" si="0"/>
        <v>4004.3374</v>
      </c>
      <c r="H18" s="24"/>
    </row>
    <row r="19" ht="60" spans="1:8">
      <c r="A19" s="22">
        <v>16</v>
      </c>
      <c r="B19" s="23" t="s">
        <v>42</v>
      </c>
      <c r="C19" s="23" t="s">
        <v>43</v>
      </c>
      <c r="D19" s="22" t="s">
        <v>12</v>
      </c>
      <c r="E19" s="19">
        <v>238.07</v>
      </c>
      <c r="F19" s="19">
        <v>40.36</v>
      </c>
      <c r="G19" s="24">
        <f t="shared" si="0"/>
        <v>9608.5052</v>
      </c>
      <c r="H19" s="24"/>
    </row>
    <row r="20" s="3" customFormat="1" ht="48" spans="1:8">
      <c r="A20" s="22">
        <v>17</v>
      </c>
      <c r="B20" s="23" t="s">
        <v>44</v>
      </c>
      <c r="C20" s="23" t="s">
        <v>45</v>
      </c>
      <c r="D20" s="22" t="s">
        <v>31</v>
      </c>
      <c r="E20" s="19">
        <v>9.36</v>
      </c>
      <c r="F20" s="19">
        <v>175.04</v>
      </c>
      <c r="G20" s="24">
        <f t="shared" si="0"/>
        <v>1638.3744</v>
      </c>
      <c r="H20" s="24"/>
    </row>
    <row r="21" s="3" customFormat="1" ht="84" spans="1:8">
      <c r="A21" s="22">
        <v>18</v>
      </c>
      <c r="B21" s="23" t="s">
        <v>46</v>
      </c>
      <c r="C21" s="23" t="s">
        <v>47</v>
      </c>
      <c r="D21" s="22" t="s">
        <v>31</v>
      </c>
      <c r="E21" s="19">
        <v>18.47</v>
      </c>
      <c r="F21" s="19">
        <v>43.37</v>
      </c>
      <c r="G21" s="24">
        <f t="shared" si="0"/>
        <v>801.0439</v>
      </c>
      <c r="H21" s="24"/>
    </row>
    <row r="22" spans="1:8">
      <c r="A22" s="17" t="s">
        <v>48</v>
      </c>
      <c r="B22" s="18"/>
      <c r="C22" s="18"/>
      <c r="D22" s="17"/>
      <c r="E22" s="19"/>
      <c r="F22" s="19"/>
      <c r="G22" s="24"/>
      <c r="H22" s="19"/>
    </row>
    <row r="23" ht="36" spans="1:8">
      <c r="A23" s="22">
        <v>1</v>
      </c>
      <c r="B23" s="23" t="s">
        <v>49</v>
      </c>
      <c r="C23" s="23" t="s">
        <v>50</v>
      </c>
      <c r="D23" s="22" t="s">
        <v>12</v>
      </c>
      <c r="E23" s="19">
        <v>5239.63</v>
      </c>
      <c r="F23" s="19">
        <v>31.44</v>
      </c>
      <c r="G23" s="24">
        <f t="shared" ref="G23:G38" si="1">F23*E23</f>
        <v>164733.9672</v>
      </c>
      <c r="H23" s="24"/>
    </row>
    <row r="24" ht="48" spans="1:8">
      <c r="A24" s="22">
        <v>2</v>
      </c>
      <c r="B24" s="23" t="s">
        <v>51</v>
      </c>
      <c r="C24" s="23" t="s">
        <v>52</v>
      </c>
      <c r="D24" s="22" t="s">
        <v>12</v>
      </c>
      <c r="E24" s="19">
        <v>1588.08</v>
      </c>
      <c r="F24" s="19">
        <v>13.04</v>
      </c>
      <c r="G24" s="24">
        <f t="shared" si="1"/>
        <v>20708.5632</v>
      </c>
      <c r="H24" s="24"/>
    </row>
    <row r="25" ht="36" spans="1:8">
      <c r="A25" s="22">
        <v>3</v>
      </c>
      <c r="B25" s="23" t="s">
        <v>53</v>
      </c>
      <c r="C25" s="23" t="s">
        <v>54</v>
      </c>
      <c r="D25" s="22" t="s">
        <v>12</v>
      </c>
      <c r="E25" s="19">
        <v>1589.09</v>
      </c>
      <c r="F25" s="19">
        <v>23.99</v>
      </c>
      <c r="G25" s="24">
        <f t="shared" si="1"/>
        <v>38122.2691</v>
      </c>
      <c r="H25" s="24"/>
    </row>
    <row r="26" ht="36" spans="1:8">
      <c r="A26" s="22">
        <v>4</v>
      </c>
      <c r="B26" s="23" t="s">
        <v>55</v>
      </c>
      <c r="C26" s="23" t="s">
        <v>56</v>
      </c>
      <c r="D26" s="22" t="s">
        <v>19</v>
      </c>
      <c r="E26" s="19">
        <v>7750.15</v>
      </c>
      <c r="F26" s="19">
        <v>8.4</v>
      </c>
      <c r="G26" s="24">
        <f t="shared" si="1"/>
        <v>65101.26</v>
      </c>
      <c r="H26" s="24"/>
    </row>
    <row r="27" ht="36" spans="1:8">
      <c r="A27" s="22">
        <v>5</v>
      </c>
      <c r="B27" s="23" t="s">
        <v>57</v>
      </c>
      <c r="C27" s="23" t="s">
        <v>58</v>
      </c>
      <c r="D27" s="22" t="s">
        <v>12</v>
      </c>
      <c r="E27" s="19">
        <v>665.9</v>
      </c>
      <c r="F27" s="19">
        <v>11.35</v>
      </c>
      <c r="G27" s="24">
        <f t="shared" si="1"/>
        <v>7557.965</v>
      </c>
      <c r="H27" s="24"/>
    </row>
    <row r="28" ht="24" spans="1:8">
      <c r="A28" s="22">
        <v>6</v>
      </c>
      <c r="B28" s="23" t="s">
        <v>59</v>
      </c>
      <c r="C28" s="23" t="s">
        <v>60</v>
      </c>
      <c r="D28" s="22" t="s">
        <v>12</v>
      </c>
      <c r="E28" s="19">
        <v>869.56</v>
      </c>
      <c r="F28" s="19">
        <v>0.19</v>
      </c>
      <c r="G28" s="24">
        <f t="shared" si="1"/>
        <v>165.2164</v>
      </c>
      <c r="H28" s="24"/>
    </row>
    <row r="29" ht="24" spans="1:8">
      <c r="A29" s="22">
        <v>7</v>
      </c>
      <c r="B29" s="23" t="s">
        <v>61</v>
      </c>
      <c r="C29" s="23" t="s">
        <v>60</v>
      </c>
      <c r="D29" s="22" t="s">
        <v>12</v>
      </c>
      <c r="E29" s="19">
        <v>869.56</v>
      </c>
      <c r="F29" s="19">
        <v>0.21</v>
      </c>
      <c r="G29" s="24">
        <f t="shared" si="1"/>
        <v>182.6076</v>
      </c>
      <c r="H29" s="24"/>
    </row>
    <row r="30" ht="48" spans="1:8">
      <c r="A30" s="22">
        <v>8</v>
      </c>
      <c r="B30" s="23" t="s">
        <v>62</v>
      </c>
      <c r="C30" s="23" t="s">
        <v>63</v>
      </c>
      <c r="D30" s="22" t="s">
        <v>12</v>
      </c>
      <c r="E30" s="19">
        <v>869.56</v>
      </c>
      <c r="F30" s="19">
        <v>2.95</v>
      </c>
      <c r="G30" s="24">
        <f t="shared" si="1"/>
        <v>2565.202</v>
      </c>
      <c r="H30" s="24"/>
    </row>
    <row r="31" ht="48" spans="1:8">
      <c r="A31" s="22">
        <v>9</v>
      </c>
      <c r="B31" s="23" t="s">
        <v>64</v>
      </c>
      <c r="C31" s="23" t="s">
        <v>65</v>
      </c>
      <c r="D31" s="22" t="s">
        <v>12</v>
      </c>
      <c r="E31" s="19">
        <v>5065.06</v>
      </c>
      <c r="F31" s="19">
        <v>11.48</v>
      </c>
      <c r="G31" s="24">
        <f t="shared" si="1"/>
        <v>58146.8888</v>
      </c>
      <c r="H31" s="24"/>
    </row>
    <row r="32" ht="48" spans="1:8">
      <c r="A32" s="22">
        <v>10</v>
      </c>
      <c r="B32" s="23" t="s">
        <v>66</v>
      </c>
      <c r="C32" s="23" t="s">
        <v>67</v>
      </c>
      <c r="D32" s="22" t="s">
        <v>12</v>
      </c>
      <c r="E32" s="19">
        <v>5065.06</v>
      </c>
      <c r="F32" s="19">
        <v>7.45</v>
      </c>
      <c r="G32" s="24">
        <f t="shared" si="1"/>
        <v>37734.697</v>
      </c>
      <c r="H32" s="24"/>
    </row>
    <row r="33" ht="60" spans="1:8">
      <c r="A33" s="22">
        <v>11</v>
      </c>
      <c r="B33" s="23" t="s">
        <v>68</v>
      </c>
      <c r="C33" s="23" t="s">
        <v>69</v>
      </c>
      <c r="D33" s="22" t="s">
        <v>12</v>
      </c>
      <c r="E33" s="19">
        <v>5065.06</v>
      </c>
      <c r="F33" s="19">
        <v>8.91</v>
      </c>
      <c r="G33" s="24">
        <f t="shared" si="1"/>
        <v>45129.6846</v>
      </c>
      <c r="H33" s="24"/>
    </row>
    <row r="34" ht="48" spans="1:8">
      <c r="A34" s="22">
        <v>12</v>
      </c>
      <c r="B34" s="23" t="s">
        <v>70</v>
      </c>
      <c r="C34" s="23" t="s">
        <v>71</v>
      </c>
      <c r="D34" s="22" t="s">
        <v>12</v>
      </c>
      <c r="E34" s="19">
        <v>3860.78</v>
      </c>
      <c r="F34" s="19">
        <v>11.34</v>
      </c>
      <c r="G34" s="24">
        <f t="shared" si="1"/>
        <v>43781.2452</v>
      </c>
      <c r="H34" s="24"/>
    </row>
    <row r="35" ht="48" spans="1:8">
      <c r="A35" s="22">
        <v>13</v>
      </c>
      <c r="B35" s="23" t="s">
        <v>66</v>
      </c>
      <c r="C35" s="23" t="s">
        <v>72</v>
      </c>
      <c r="D35" s="22" t="s">
        <v>12</v>
      </c>
      <c r="E35" s="19">
        <v>3860.78</v>
      </c>
      <c r="F35" s="19">
        <v>8.32</v>
      </c>
      <c r="G35" s="24">
        <f t="shared" si="1"/>
        <v>32121.6896</v>
      </c>
      <c r="H35" s="24"/>
    </row>
    <row r="36" ht="60" spans="1:8">
      <c r="A36" s="22">
        <v>14</v>
      </c>
      <c r="B36" s="23" t="s">
        <v>68</v>
      </c>
      <c r="C36" s="23" t="s">
        <v>73</v>
      </c>
      <c r="D36" s="22" t="s">
        <v>12</v>
      </c>
      <c r="E36" s="19">
        <v>3860.78</v>
      </c>
      <c r="F36" s="19">
        <v>9.8</v>
      </c>
      <c r="G36" s="24">
        <f t="shared" si="1"/>
        <v>37835.644</v>
      </c>
      <c r="H36" s="24"/>
    </row>
    <row r="37" ht="36" spans="1:8">
      <c r="A37" s="22">
        <v>15</v>
      </c>
      <c r="B37" s="23" t="s">
        <v>74</v>
      </c>
      <c r="C37" s="23" t="s">
        <v>75</v>
      </c>
      <c r="D37" s="22" t="s">
        <v>12</v>
      </c>
      <c r="E37" s="19">
        <v>362.3</v>
      </c>
      <c r="F37" s="19">
        <v>0.22</v>
      </c>
      <c r="G37" s="24">
        <f t="shared" si="1"/>
        <v>79.706</v>
      </c>
      <c r="H37" s="24"/>
    </row>
    <row r="38" ht="48" spans="1:8">
      <c r="A38" s="22">
        <v>16</v>
      </c>
      <c r="B38" s="23" t="s">
        <v>76</v>
      </c>
      <c r="C38" s="23" t="s">
        <v>77</v>
      </c>
      <c r="D38" s="22" t="s">
        <v>12</v>
      </c>
      <c r="E38" s="19">
        <v>362.3</v>
      </c>
      <c r="F38" s="19">
        <v>49.21</v>
      </c>
      <c r="G38" s="24">
        <f t="shared" si="1"/>
        <v>17828.783</v>
      </c>
      <c r="H38" s="24"/>
    </row>
    <row r="39" spans="1:8">
      <c r="A39" s="17" t="s">
        <v>78</v>
      </c>
      <c r="B39" s="18"/>
      <c r="C39" s="18"/>
      <c r="D39" s="17"/>
      <c r="E39" s="19"/>
      <c r="F39" s="19"/>
      <c r="G39" s="24"/>
      <c r="H39" s="19"/>
    </row>
    <row r="40" ht="48" spans="1:8">
      <c r="A40" s="22">
        <v>1</v>
      </c>
      <c r="B40" s="23" t="s">
        <v>79</v>
      </c>
      <c r="C40" s="23" t="s">
        <v>80</v>
      </c>
      <c r="D40" s="22" t="s">
        <v>12</v>
      </c>
      <c r="E40" s="19">
        <v>632.5</v>
      </c>
      <c r="F40" s="19">
        <v>38.55</v>
      </c>
      <c r="G40" s="24">
        <f t="shared" ref="G40:G52" si="2">F40*E40</f>
        <v>24382.875</v>
      </c>
      <c r="H40" s="24"/>
    </row>
    <row r="41" ht="48" spans="1:8">
      <c r="A41" s="22">
        <v>2</v>
      </c>
      <c r="B41" s="23" t="s">
        <v>79</v>
      </c>
      <c r="C41" s="23" t="s">
        <v>81</v>
      </c>
      <c r="D41" s="22" t="s">
        <v>12</v>
      </c>
      <c r="E41" s="19">
        <v>364.32</v>
      </c>
      <c r="F41" s="19">
        <v>56.09</v>
      </c>
      <c r="G41" s="24">
        <f t="shared" si="2"/>
        <v>20434.7088</v>
      </c>
      <c r="H41" s="24"/>
    </row>
    <row r="42" ht="48" spans="1:8">
      <c r="A42" s="22">
        <v>3</v>
      </c>
      <c r="B42" s="23" t="s">
        <v>53</v>
      </c>
      <c r="C42" s="23" t="s">
        <v>82</v>
      </c>
      <c r="D42" s="22" t="s">
        <v>12</v>
      </c>
      <c r="E42" s="19">
        <v>996.82</v>
      </c>
      <c r="F42" s="19">
        <v>23.99</v>
      </c>
      <c r="G42" s="24">
        <f t="shared" si="2"/>
        <v>23913.7118</v>
      </c>
      <c r="H42" s="19"/>
    </row>
    <row r="43" s="3" customFormat="1" ht="48" spans="1:8">
      <c r="A43" s="22">
        <v>4</v>
      </c>
      <c r="B43" s="23" t="s">
        <v>83</v>
      </c>
      <c r="C43" s="23" t="s">
        <v>84</v>
      </c>
      <c r="D43" s="22" t="s">
        <v>31</v>
      </c>
      <c r="E43" s="19">
        <v>996.82</v>
      </c>
      <c r="F43" s="19">
        <v>142.81</v>
      </c>
      <c r="G43" s="24">
        <f t="shared" si="2"/>
        <v>142355.8642</v>
      </c>
      <c r="H43" s="24"/>
    </row>
    <row r="44" s="3" customFormat="1" ht="48" spans="1:8">
      <c r="A44" s="22">
        <v>5</v>
      </c>
      <c r="B44" s="23" t="s">
        <v>85</v>
      </c>
      <c r="C44" s="23" t="s">
        <v>86</v>
      </c>
      <c r="D44" s="22" t="s">
        <v>12</v>
      </c>
      <c r="E44" s="19">
        <v>996.82</v>
      </c>
      <c r="F44" s="19">
        <v>40.24</v>
      </c>
      <c r="G44" s="24">
        <f t="shared" si="2"/>
        <v>40112.0368</v>
      </c>
      <c r="H44" s="24"/>
    </row>
    <row r="45" s="3" customFormat="1" ht="36" spans="1:8">
      <c r="A45" s="22">
        <v>6</v>
      </c>
      <c r="B45" s="23" t="s">
        <v>87</v>
      </c>
      <c r="C45" s="23" t="s">
        <v>88</v>
      </c>
      <c r="D45" s="22" t="s">
        <v>12</v>
      </c>
      <c r="E45" s="19">
        <v>258.06</v>
      </c>
      <c r="F45" s="19">
        <v>72.76</v>
      </c>
      <c r="G45" s="24">
        <f t="shared" si="2"/>
        <v>18776.4456</v>
      </c>
      <c r="H45" s="24"/>
    </row>
    <row r="46" s="3" customFormat="1" ht="36" spans="1:8">
      <c r="A46" s="22">
        <v>7</v>
      </c>
      <c r="B46" s="23" t="s">
        <v>89</v>
      </c>
      <c r="C46" s="23" t="s">
        <v>90</v>
      </c>
      <c r="D46" s="22" t="s">
        <v>12</v>
      </c>
      <c r="E46" s="19">
        <v>258.06</v>
      </c>
      <c r="F46" s="19">
        <v>63.94</v>
      </c>
      <c r="G46" s="24">
        <f t="shared" si="2"/>
        <v>16500.3564</v>
      </c>
      <c r="H46" s="24"/>
    </row>
    <row r="47" ht="24" spans="1:8">
      <c r="A47" s="22">
        <v>8</v>
      </c>
      <c r="B47" s="23" t="s">
        <v>89</v>
      </c>
      <c r="C47" s="23" t="s">
        <v>91</v>
      </c>
      <c r="D47" s="22" t="s">
        <v>12</v>
      </c>
      <c r="E47" s="19">
        <v>15.77</v>
      </c>
      <c r="F47" s="19">
        <v>476.55</v>
      </c>
      <c r="G47" s="24">
        <f t="shared" si="2"/>
        <v>7515.1935</v>
      </c>
      <c r="H47" s="24"/>
    </row>
    <row r="48" ht="24" spans="1:8">
      <c r="A48" s="22">
        <v>9</v>
      </c>
      <c r="B48" s="23" t="s">
        <v>40</v>
      </c>
      <c r="C48" s="23" t="s">
        <v>92</v>
      </c>
      <c r="D48" s="22" t="s">
        <v>12</v>
      </c>
      <c r="E48" s="19">
        <v>32.89</v>
      </c>
      <c r="F48" s="19">
        <v>14.47</v>
      </c>
      <c r="G48" s="24">
        <f t="shared" si="2"/>
        <v>475.9183</v>
      </c>
      <c r="H48" s="24"/>
    </row>
    <row r="49" ht="36" spans="1:8">
      <c r="A49" s="22">
        <v>10</v>
      </c>
      <c r="B49" s="25" t="s">
        <v>93</v>
      </c>
      <c r="C49" s="23" t="s">
        <v>94</v>
      </c>
      <c r="D49" s="22" t="s">
        <v>12</v>
      </c>
      <c r="E49" s="19">
        <v>32.89</v>
      </c>
      <c r="F49" s="19">
        <v>86.08</v>
      </c>
      <c r="G49" s="24">
        <f t="shared" si="2"/>
        <v>2831.1712</v>
      </c>
      <c r="H49" s="24"/>
    </row>
    <row r="50" ht="24" spans="1:8">
      <c r="A50" s="22">
        <v>11</v>
      </c>
      <c r="B50" s="23" t="s">
        <v>95</v>
      </c>
      <c r="C50" s="23" t="s">
        <v>96</v>
      </c>
      <c r="D50" s="22" t="s">
        <v>31</v>
      </c>
      <c r="E50" s="19">
        <v>12.65</v>
      </c>
      <c r="F50" s="19">
        <v>452.4</v>
      </c>
      <c r="G50" s="24">
        <f t="shared" si="2"/>
        <v>5722.86</v>
      </c>
      <c r="H50" s="24"/>
    </row>
    <row r="51" ht="24" spans="1:8">
      <c r="A51" s="22">
        <v>12</v>
      </c>
      <c r="B51" s="23" t="s">
        <v>97</v>
      </c>
      <c r="C51" s="23" t="s">
        <v>98</v>
      </c>
      <c r="D51" s="22" t="s">
        <v>31</v>
      </c>
      <c r="E51" s="19">
        <v>1.27</v>
      </c>
      <c r="F51" s="19">
        <v>181.33</v>
      </c>
      <c r="G51" s="24">
        <f t="shared" si="2"/>
        <v>230.2891</v>
      </c>
      <c r="H51" s="24"/>
    </row>
    <row r="52" spans="1:8">
      <c r="A52" s="22">
        <v>13</v>
      </c>
      <c r="B52" s="23" t="s">
        <v>99</v>
      </c>
      <c r="C52" s="23" t="s">
        <v>100</v>
      </c>
      <c r="D52" s="26" t="s">
        <v>101</v>
      </c>
      <c r="E52" s="19">
        <v>2.53</v>
      </c>
      <c r="F52" s="19">
        <v>1809.08</v>
      </c>
      <c r="G52" s="24">
        <f t="shared" si="2"/>
        <v>4576.9724</v>
      </c>
      <c r="H52" s="24"/>
    </row>
    <row r="53" spans="1:8">
      <c r="A53" s="17" t="s">
        <v>102</v>
      </c>
      <c r="B53" s="18"/>
      <c r="C53" s="18"/>
      <c r="D53" s="17"/>
      <c r="E53" s="19"/>
      <c r="F53" s="19"/>
      <c r="G53" s="24"/>
      <c r="H53" s="19"/>
    </row>
    <row r="54" ht="24" spans="1:8">
      <c r="A54" s="22">
        <v>1</v>
      </c>
      <c r="B54" s="23" t="s">
        <v>103</v>
      </c>
      <c r="C54" s="23" t="s">
        <v>104</v>
      </c>
      <c r="D54" s="22" t="s">
        <v>31</v>
      </c>
      <c r="E54" s="19">
        <v>25.62</v>
      </c>
      <c r="F54" s="19">
        <v>76.34</v>
      </c>
      <c r="G54" s="24">
        <f t="shared" ref="G54:G63" si="3">F54*E54</f>
        <v>1955.8308</v>
      </c>
      <c r="H54" s="24"/>
    </row>
    <row r="55" ht="24" spans="1:8">
      <c r="A55" s="22">
        <v>2</v>
      </c>
      <c r="B55" s="23" t="s">
        <v>105</v>
      </c>
      <c r="C55" s="23" t="s">
        <v>106</v>
      </c>
      <c r="D55" s="22" t="s">
        <v>31</v>
      </c>
      <c r="E55" s="19">
        <v>283.36</v>
      </c>
      <c r="F55" s="19">
        <v>8.55</v>
      </c>
      <c r="G55" s="24">
        <f t="shared" si="3"/>
        <v>2422.728</v>
      </c>
      <c r="H55" s="24"/>
    </row>
    <row r="56" ht="24" spans="1:8">
      <c r="A56" s="22">
        <v>3</v>
      </c>
      <c r="B56" s="23" t="s">
        <v>107</v>
      </c>
      <c r="C56" s="23" t="s">
        <v>108</v>
      </c>
      <c r="D56" s="22" t="s">
        <v>31</v>
      </c>
      <c r="E56" s="19">
        <v>12.4</v>
      </c>
      <c r="F56" s="19">
        <v>17.69</v>
      </c>
      <c r="G56" s="24">
        <f t="shared" si="3"/>
        <v>219.356</v>
      </c>
      <c r="H56" s="24"/>
    </row>
    <row r="57" ht="36" spans="1:8">
      <c r="A57" s="22">
        <v>4</v>
      </c>
      <c r="B57" s="23" t="s">
        <v>109</v>
      </c>
      <c r="C57" s="23" t="s">
        <v>110</v>
      </c>
      <c r="D57" s="22" t="s">
        <v>12</v>
      </c>
      <c r="E57" s="19">
        <v>437.44</v>
      </c>
      <c r="F57" s="19">
        <v>12.32</v>
      </c>
      <c r="G57" s="24">
        <f t="shared" si="3"/>
        <v>5389.2608</v>
      </c>
      <c r="H57" s="24"/>
    </row>
    <row r="58" ht="24" spans="1:8">
      <c r="A58" s="22">
        <v>5</v>
      </c>
      <c r="B58" s="23" t="s">
        <v>111</v>
      </c>
      <c r="C58" s="23" t="s">
        <v>112</v>
      </c>
      <c r="D58" s="22" t="s">
        <v>31</v>
      </c>
      <c r="E58" s="19">
        <v>167.55</v>
      </c>
      <c r="F58" s="19">
        <v>30.87</v>
      </c>
      <c r="G58" s="24">
        <f t="shared" si="3"/>
        <v>5172.2685</v>
      </c>
      <c r="H58" s="24"/>
    </row>
    <row r="59" ht="24" spans="1:8">
      <c r="A59" s="22">
        <v>6</v>
      </c>
      <c r="B59" s="23" t="s">
        <v>113</v>
      </c>
      <c r="C59" s="23" t="s">
        <v>114</v>
      </c>
      <c r="D59" s="22" t="s">
        <v>31</v>
      </c>
      <c r="E59" s="19">
        <v>759</v>
      </c>
      <c r="F59" s="19">
        <v>99.07</v>
      </c>
      <c r="G59" s="24">
        <f t="shared" si="3"/>
        <v>75194.13</v>
      </c>
      <c r="H59" s="24"/>
    </row>
    <row r="60" ht="36" spans="1:8">
      <c r="A60" s="22">
        <v>7</v>
      </c>
      <c r="B60" s="23" t="s">
        <v>115</v>
      </c>
      <c r="C60" s="23" t="s">
        <v>116</v>
      </c>
      <c r="D60" s="22" t="s">
        <v>31</v>
      </c>
      <c r="E60" s="19">
        <v>759</v>
      </c>
      <c r="F60" s="19">
        <v>69.87</v>
      </c>
      <c r="G60" s="24">
        <f t="shared" si="3"/>
        <v>53031.33</v>
      </c>
      <c r="H60" s="24"/>
    </row>
    <row r="61" ht="24" spans="1:8">
      <c r="A61" s="22">
        <v>8</v>
      </c>
      <c r="B61" s="23" t="s">
        <v>117</v>
      </c>
      <c r="C61" s="23" t="s">
        <v>118</v>
      </c>
      <c r="D61" s="22" t="s">
        <v>31</v>
      </c>
      <c r="E61" s="19">
        <v>759</v>
      </c>
      <c r="F61" s="19">
        <v>35.33</v>
      </c>
      <c r="G61" s="24">
        <f t="shared" si="3"/>
        <v>26815.47</v>
      </c>
      <c r="H61" s="24"/>
    </row>
    <row r="62" ht="24" spans="1:8">
      <c r="A62" s="22">
        <v>9</v>
      </c>
      <c r="B62" s="23" t="s">
        <v>119</v>
      </c>
      <c r="C62" s="23" t="s">
        <v>120</v>
      </c>
      <c r="D62" s="22" t="s">
        <v>19</v>
      </c>
      <c r="E62" s="19">
        <v>25.81</v>
      </c>
      <c r="F62" s="19">
        <v>22.62</v>
      </c>
      <c r="G62" s="24">
        <f t="shared" si="3"/>
        <v>583.8222</v>
      </c>
      <c r="H62" s="24"/>
    </row>
    <row r="63" s="4" customFormat="1" spans="1:8">
      <c r="A63" s="22">
        <v>10</v>
      </c>
      <c r="B63" s="23" t="s">
        <v>121</v>
      </c>
      <c r="C63" s="23" t="s">
        <v>122</v>
      </c>
      <c r="D63" s="22" t="s">
        <v>123</v>
      </c>
      <c r="E63" s="19">
        <v>65</v>
      </c>
      <c r="F63" s="19">
        <v>202.93</v>
      </c>
      <c r="G63" s="24">
        <f t="shared" si="3"/>
        <v>13190.45</v>
      </c>
      <c r="H63" s="24"/>
    </row>
    <row r="64" spans="1:8">
      <c r="A64" s="17" t="s">
        <v>124</v>
      </c>
      <c r="B64" s="18"/>
      <c r="C64" s="18"/>
      <c r="D64" s="17"/>
      <c r="E64" s="19"/>
      <c r="F64" s="19"/>
      <c r="G64" s="24"/>
      <c r="H64" s="19"/>
    </row>
    <row r="65" s="3" customFormat="1" ht="24" spans="1:8">
      <c r="A65" s="22">
        <v>1</v>
      </c>
      <c r="B65" s="28" t="s">
        <v>125</v>
      </c>
      <c r="C65" s="28" t="s">
        <v>126</v>
      </c>
      <c r="D65" s="29" t="s">
        <v>127</v>
      </c>
      <c r="E65" s="19">
        <v>3</v>
      </c>
      <c r="F65" s="19">
        <v>158.78</v>
      </c>
      <c r="G65" s="24">
        <f t="shared" ref="G65:G79" si="4">F65*E65</f>
        <v>476.34</v>
      </c>
      <c r="H65" s="24"/>
    </row>
    <row r="66" ht="24" spans="1:8">
      <c r="A66" s="22">
        <v>2</v>
      </c>
      <c r="B66" s="28" t="s">
        <v>128</v>
      </c>
      <c r="C66" s="28" t="s">
        <v>129</v>
      </c>
      <c r="D66" s="29" t="s">
        <v>127</v>
      </c>
      <c r="E66" s="19">
        <v>6</v>
      </c>
      <c r="F66" s="19">
        <v>158.78</v>
      </c>
      <c r="G66" s="24">
        <f t="shared" si="4"/>
        <v>952.68</v>
      </c>
      <c r="H66" s="24"/>
    </row>
    <row r="67" ht="48" spans="1:8">
      <c r="A67" s="22">
        <v>3</v>
      </c>
      <c r="B67" s="28" t="s">
        <v>130</v>
      </c>
      <c r="C67" s="28" t="s">
        <v>131</v>
      </c>
      <c r="D67" s="29" t="s">
        <v>127</v>
      </c>
      <c r="E67" s="19">
        <v>14</v>
      </c>
      <c r="F67" s="19">
        <v>176.09</v>
      </c>
      <c r="G67" s="24">
        <f t="shared" si="4"/>
        <v>2465.26</v>
      </c>
      <c r="H67" s="24"/>
    </row>
    <row r="68" ht="36" spans="1:8">
      <c r="A68" s="22">
        <v>4</v>
      </c>
      <c r="B68" s="28" t="s">
        <v>132</v>
      </c>
      <c r="C68" s="28" t="s">
        <v>133</v>
      </c>
      <c r="D68" s="29" t="s">
        <v>127</v>
      </c>
      <c r="E68" s="19">
        <v>2</v>
      </c>
      <c r="F68" s="19">
        <v>165.92</v>
      </c>
      <c r="G68" s="24">
        <f t="shared" si="4"/>
        <v>331.84</v>
      </c>
      <c r="H68" s="24"/>
    </row>
    <row r="69" ht="36" spans="1:8">
      <c r="A69" s="22">
        <v>5</v>
      </c>
      <c r="B69" s="28" t="s">
        <v>134</v>
      </c>
      <c r="C69" s="28" t="s">
        <v>135</v>
      </c>
      <c r="D69" s="29" t="s">
        <v>127</v>
      </c>
      <c r="E69" s="19">
        <v>15</v>
      </c>
      <c r="F69" s="19">
        <v>165.92</v>
      </c>
      <c r="G69" s="24">
        <f t="shared" si="4"/>
        <v>2488.8</v>
      </c>
      <c r="H69" s="19"/>
    </row>
    <row r="70" ht="24" spans="1:8">
      <c r="A70" s="22">
        <v>6</v>
      </c>
      <c r="B70" s="28" t="s">
        <v>136</v>
      </c>
      <c r="C70" s="28" t="s">
        <v>137</v>
      </c>
      <c r="D70" s="29" t="s">
        <v>127</v>
      </c>
      <c r="E70" s="19">
        <v>2</v>
      </c>
      <c r="F70" s="19">
        <v>174.42</v>
      </c>
      <c r="G70" s="24">
        <f t="shared" si="4"/>
        <v>348.84</v>
      </c>
      <c r="H70" s="24"/>
    </row>
    <row r="71" ht="24" spans="1:8">
      <c r="A71" s="22">
        <v>7</v>
      </c>
      <c r="B71" s="28" t="s">
        <v>138</v>
      </c>
      <c r="C71" s="25" t="s">
        <v>139</v>
      </c>
      <c r="D71" s="29" t="s">
        <v>19</v>
      </c>
      <c r="E71" s="19">
        <v>25.3</v>
      </c>
      <c r="F71" s="19">
        <v>158.22</v>
      </c>
      <c r="G71" s="24">
        <f t="shared" si="4"/>
        <v>4002.966</v>
      </c>
      <c r="H71" s="24"/>
    </row>
    <row r="72" ht="48" spans="1:8">
      <c r="A72" s="22">
        <v>8</v>
      </c>
      <c r="B72" s="28" t="s">
        <v>140</v>
      </c>
      <c r="C72" s="28" t="s">
        <v>141</v>
      </c>
      <c r="D72" s="29" t="s">
        <v>31</v>
      </c>
      <c r="E72" s="19">
        <v>2.83</v>
      </c>
      <c r="F72" s="19">
        <v>602.68</v>
      </c>
      <c r="G72" s="24">
        <f t="shared" si="4"/>
        <v>1705.5844</v>
      </c>
      <c r="H72" s="24"/>
    </row>
    <row r="73" ht="24" spans="1:8">
      <c r="A73" s="22">
        <v>9</v>
      </c>
      <c r="B73" s="28" t="s">
        <v>142</v>
      </c>
      <c r="C73" s="28" t="s">
        <v>143</v>
      </c>
      <c r="D73" s="29" t="s">
        <v>19</v>
      </c>
      <c r="E73" s="19">
        <v>35.42</v>
      </c>
      <c r="F73" s="19">
        <v>47.99</v>
      </c>
      <c r="G73" s="24">
        <f t="shared" si="4"/>
        <v>1699.8058</v>
      </c>
      <c r="H73" s="24"/>
    </row>
    <row r="74" ht="24" spans="1:8">
      <c r="A74" s="22">
        <v>10</v>
      </c>
      <c r="B74" s="28" t="s">
        <v>144</v>
      </c>
      <c r="C74" s="28" t="s">
        <v>145</v>
      </c>
      <c r="D74" s="29" t="s">
        <v>31</v>
      </c>
      <c r="E74" s="19">
        <v>3.29</v>
      </c>
      <c r="F74" s="19">
        <v>452.45</v>
      </c>
      <c r="G74" s="24">
        <f t="shared" si="4"/>
        <v>1488.5605</v>
      </c>
      <c r="H74" s="24"/>
    </row>
    <row r="75" ht="36" spans="1:8">
      <c r="A75" s="22">
        <v>11</v>
      </c>
      <c r="B75" s="28" t="s">
        <v>146</v>
      </c>
      <c r="C75" s="28" t="s">
        <v>147</v>
      </c>
      <c r="D75" s="29" t="s">
        <v>12</v>
      </c>
      <c r="E75" s="19">
        <v>15.38</v>
      </c>
      <c r="F75" s="19">
        <v>35.72</v>
      </c>
      <c r="G75" s="24">
        <f t="shared" si="4"/>
        <v>549.3736</v>
      </c>
      <c r="H75" s="24"/>
    </row>
    <row r="76" ht="48" spans="1:8">
      <c r="A76" s="22">
        <v>12</v>
      </c>
      <c r="B76" s="28" t="s">
        <v>148</v>
      </c>
      <c r="C76" s="28" t="s">
        <v>149</v>
      </c>
      <c r="D76" s="29" t="s">
        <v>19</v>
      </c>
      <c r="E76" s="19">
        <v>3.54</v>
      </c>
      <c r="F76" s="19">
        <v>68.75</v>
      </c>
      <c r="G76" s="24">
        <f t="shared" si="4"/>
        <v>243.375</v>
      </c>
      <c r="H76" s="24"/>
    </row>
    <row r="77" ht="36" spans="1:8">
      <c r="A77" s="22">
        <v>13</v>
      </c>
      <c r="B77" s="28" t="s">
        <v>150</v>
      </c>
      <c r="C77" s="28" t="s">
        <v>151</v>
      </c>
      <c r="D77" s="29" t="s">
        <v>19</v>
      </c>
      <c r="E77" s="19">
        <v>15.18</v>
      </c>
      <c r="F77" s="19">
        <v>25.44</v>
      </c>
      <c r="G77" s="24">
        <f t="shared" si="4"/>
        <v>386.1792</v>
      </c>
      <c r="H77" s="24"/>
    </row>
    <row r="78" ht="48" spans="1:8">
      <c r="A78" s="22">
        <v>14</v>
      </c>
      <c r="B78" s="28" t="s">
        <v>150</v>
      </c>
      <c r="C78" s="28" t="s">
        <v>141</v>
      </c>
      <c r="D78" s="29" t="s">
        <v>19</v>
      </c>
      <c r="E78" s="19">
        <v>8.6</v>
      </c>
      <c r="F78" s="19">
        <v>14.33</v>
      </c>
      <c r="G78" s="24">
        <f t="shared" si="4"/>
        <v>123.238</v>
      </c>
      <c r="H78" s="24"/>
    </row>
    <row r="79" spans="1:8">
      <c r="A79" s="22">
        <v>15</v>
      </c>
      <c r="B79" s="28" t="s">
        <v>152</v>
      </c>
      <c r="C79" s="28" t="s">
        <v>153</v>
      </c>
      <c r="D79" s="29" t="s">
        <v>154</v>
      </c>
      <c r="E79" s="19">
        <v>25</v>
      </c>
      <c r="F79" s="19">
        <v>38.71</v>
      </c>
      <c r="G79" s="24">
        <f t="shared" si="4"/>
        <v>967.75</v>
      </c>
      <c r="H79" s="24"/>
    </row>
    <row r="80" spans="1:8">
      <c r="A80" s="17" t="s">
        <v>155</v>
      </c>
      <c r="B80" s="18"/>
      <c r="C80" s="18"/>
      <c r="D80" s="17"/>
      <c r="E80" s="19"/>
      <c r="F80" s="19"/>
      <c r="G80" s="24"/>
      <c r="H80" s="19"/>
    </row>
    <row r="81" ht="36" spans="1:8">
      <c r="A81" s="22">
        <v>1</v>
      </c>
      <c r="B81" s="28" t="s">
        <v>156</v>
      </c>
      <c r="C81" s="28" t="s">
        <v>157</v>
      </c>
      <c r="D81" s="29" t="s">
        <v>12</v>
      </c>
      <c r="E81" s="19">
        <v>10.12</v>
      </c>
      <c r="F81" s="19">
        <v>59.29</v>
      </c>
      <c r="G81" s="24">
        <f t="shared" ref="G81:G84" si="5">F81*E81</f>
        <v>600.0148</v>
      </c>
      <c r="H81" s="24"/>
    </row>
    <row r="82" ht="60" spans="1:8">
      <c r="A82" s="22">
        <v>2</v>
      </c>
      <c r="B82" s="28" t="s">
        <v>158</v>
      </c>
      <c r="C82" s="28" t="s">
        <v>159</v>
      </c>
      <c r="D82" s="29" t="s">
        <v>12</v>
      </c>
      <c r="E82" s="19">
        <v>10.12</v>
      </c>
      <c r="F82" s="19">
        <v>53.65</v>
      </c>
      <c r="G82" s="24">
        <f t="shared" si="5"/>
        <v>542.938</v>
      </c>
      <c r="H82" s="24"/>
    </row>
    <row r="83" ht="48" spans="1:8">
      <c r="A83" s="22">
        <v>3</v>
      </c>
      <c r="B83" s="28" t="s">
        <v>160</v>
      </c>
      <c r="C83" s="28" t="s">
        <v>161</v>
      </c>
      <c r="D83" s="29" t="s">
        <v>12</v>
      </c>
      <c r="E83" s="19">
        <v>10.12</v>
      </c>
      <c r="F83" s="19">
        <v>42.8</v>
      </c>
      <c r="G83" s="24">
        <f t="shared" si="5"/>
        <v>433.136</v>
      </c>
      <c r="H83" s="24"/>
    </row>
    <row r="84" s="4" customFormat="1" ht="36" spans="1:8">
      <c r="A84" s="22">
        <v>4</v>
      </c>
      <c r="B84" s="23" t="s">
        <v>162</v>
      </c>
      <c r="C84" s="23" t="s">
        <v>163</v>
      </c>
      <c r="D84" s="22" t="s">
        <v>12</v>
      </c>
      <c r="E84" s="19">
        <v>20.24</v>
      </c>
      <c r="F84" s="19">
        <v>27.5</v>
      </c>
      <c r="G84" s="24">
        <f t="shared" si="5"/>
        <v>556.6</v>
      </c>
      <c r="H84" s="19"/>
    </row>
    <row r="85" spans="1:8">
      <c r="A85" s="17" t="s">
        <v>164</v>
      </c>
      <c r="B85" s="18"/>
      <c r="C85" s="18"/>
      <c r="D85" s="17"/>
      <c r="E85" s="19"/>
      <c r="F85" s="19"/>
      <c r="G85" s="24"/>
      <c r="H85" s="19"/>
    </row>
    <row r="86" ht="84" spans="1:8">
      <c r="A86" s="22">
        <v>1</v>
      </c>
      <c r="B86" s="28" t="s">
        <v>165</v>
      </c>
      <c r="C86" s="28" t="s">
        <v>166</v>
      </c>
      <c r="D86" s="29" t="s">
        <v>12</v>
      </c>
      <c r="E86" s="19">
        <v>22.1</v>
      </c>
      <c r="F86" s="19">
        <v>17.61</v>
      </c>
      <c r="G86" s="24">
        <f t="shared" ref="G86:G88" si="6">F86*E86</f>
        <v>389.181</v>
      </c>
      <c r="H86" s="24"/>
    </row>
    <row r="87" ht="72" spans="1:8">
      <c r="A87" s="22">
        <v>2</v>
      </c>
      <c r="B87" s="28" t="s">
        <v>167</v>
      </c>
      <c r="C87" s="28" t="s">
        <v>168</v>
      </c>
      <c r="D87" s="29" t="s">
        <v>12</v>
      </c>
      <c r="E87" s="19">
        <v>54.65</v>
      </c>
      <c r="F87" s="19">
        <v>57.64</v>
      </c>
      <c r="G87" s="24">
        <f t="shared" si="6"/>
        <v>3150.026</v>
      </c>
      <c r="H87" s="24"/>
    </row>
    <row r="88" ht="48" spans="1:8">
      <c r="A88" s="22">
        <v>3</v>
      </c>
      <c r="B88" s="28" t="s">
        <v>169</v>
      </c>
      <c r="C88" s="28" t="s">
        <v>170</v>
      </c>
      <c r="D88" s="29" t="s">
        <v>12</v>
      </c>
      <c r="E88" s="19">
        <v>56.45</v>
      </c>
      <c r="F88" s="19">
        <v>55.5</v>
      </c>
      <c r="G88" s="24">
        <f t="shared" si="6"/>
        <v>3132.975</v>
      </c>
      <c r="H88" s="24"/>
    </row>
    <row r="89" spans="1:8">
      <c r="A89" s="30" t="s">
        <v>171</v>
      </c>
      <c r="B89" s="23"/>
      <c r="C89" s="23"/>
      <c r="D89" s="30"/>
      <c r="E89" s="19"/>
      <c r="F89" s="19"/>
      <c r="G89" s="24"/>
      <c r="H89" s="19"/>
    </row>
    <row r="90" ht="24" spans="1:8">
      <c r="A90" s="22">
        <v>1</v>
      </c>
      <c r="B90" s="28" t="s">
        <v>172</v>
      </c>
      <c r="C90" s="28" t="s">
        <v>173</v>
      </c>
      <c r="D90" s="29" t="s">
        <v>123</v>
      </c>
      <c r="E90" s="19">
        <v>177</v>
      </c>
      <c r="F90" s="19">
        <v>202.01</v>
      </c>
      <c r="G90" s="24">
        <f t="shared" ref="G90:G96" si="7">F90*E90</f>
        <v>35755.77</v>
      </c>
      <c r="H90" s="24"/>
    </row>
    <row r="91" ht="36" spans="1:8">
      <c r="A91" s="22">
        <v>2</v>
      </c>
      <c r="B91" s="28" t="s">
        <v>174</v>
      </c>
      <c r="C91" s="28" t="s">
        <v>175</v>
      </c>
      <c r="D91" s="29" t="s">
        <v>176</v>
      </c>
      <c r="E91" s="19">
        <v>113</v>
      </c>
      <c r="F91" s="19">
        <v>3.55</v>
      </c>
      <c r="G91" s="24">
        <f t="shared" si="7"/>
        <v>401.15</v>
      </c>
      <c r="H91" s="20"/>
    </row>
    <row r="92" ht="36" spans="1:8">
      <c r="A92" s="22">
        <v>3</v>
      </c>
      <c r="B92" s="28" t="s">
        <v>177</v>
      </c>
      <c r="C92" s="28" t="s">
        <v>178</v>
      </c>
      <c r="D92" s="29" t="s">
        <v>176</v>
      </c>
      <c r="E92" s="19">
        <v>187</v>
      </c>
      <c r="F92" s="19">
        <v>3.55</v>
      </c>
      <c r="G92" s="24">
        <f t="shared" si="7"/>
        <v>663.85</v>
      </c>
      <c r="H92" s="20"/>
    </row>
    <row r="93" ht="24" spans="1:8">
      <c r="A93" s="22">
        <v>4</v>
      </c>
      <c r="B93" s="28" t="s">
        <v>179</v>
      </c>
      <c r="C93" s="28" t="s">
        <v>180</v>
      </c>
      <c r="D93" s="29" t="s">
        <v>181</v>
      </c>
      <c r="E93" s="19">
        <v>3</v>
      </c>
      <c r="F93" s="19">
        <v>186.14</v>
      </c>
      <c r="G93" s="24">
        <f t="shared" si="7"/>
        <v>558.42</v>
      </c>
      <c r="H93" s="20"/>
    </row>
    <row r="94" ht="24" spans="1:8">
      <c r="A94" s="22">
        <v>5</v>
      </c>
      <c r="B94" s="28" t="s">
        <v>182</v>
      </c>
      <c r="C94" s="28" t="s">
        <v>183</v>
      </c>
      <c r="D94" s="29" t="s">
        <v>127</v>
      </c>
      <c r="E94" s="19">
        <v>15</v>
      </c>
      <c r="F94" s="19">
        <v>152.2</v>
      </c>
      <c r="G94" s="24">
        <f t="shared" si="7"/>
        <v>2283</v>
      </c>
      <c r="H94" s="20"/>
    </row>
    <row r="95" ht="24" spans="1:8">
      <c r="A95" s="22">
        <v>6</v>
      </c>
      <c r="B95" s="28" t="s">
        <v>184</v>
      </c>
      <c r="C95" s="28" t="s">
        <v>185</v>
      </c>
      <c r="D95" s="29" t="s">
        <v>176</v>
      </c>
      <c r="E95" s="19">
        <v>1</v>
      </c>
      <c r="F95" s="19">
        <v>5.04</v>
      </c>
      <c r="G95" s="24">
        <f t="shared" si="7"/>
        <v>5.04</v>
      </c>
      <c r="H95" s="20"/>
    </row>
    <row r="96" ht="36" spans="1:8">
      <c r="A96" s="22">
        <v>7</v>
      </c>
      <c r="B96" s="28" t="s">
        <v>186</v>
      </c>
      <c r="C96" s="28" t="s">
        <v>187</v>
      </c>
      <c r="D96" s="29" t="s">
        <v>188</v>
      </c>
      <c r="E96" s="19">
        <v>1</v>
      </c>
      <c r="F96" s="19">
        <v>86.03</v>
      </c>
      <c r="G96" s="24">
        <f t="shared" si="7"/>
        <v>86.03</v>
      </c>
      <c r="H96" s="20"/>
    </row>
    <row r="97" s="1" customFormat="1" spans="1:8">
      <c r="A97" s="13"/>
      <c r="B97" s="31" t="s">
        <v>189</v>
      </c>
      <c r="C97" s="31"/>
      <c r="D97" s="13"/>
      <c r="E97" s="15"/>
      <c r="F97" s="15"/>
      <c r="G97" s="16">
        <f>SUM(G4:G96)</f>
        <v>1223724.9553</v>
      </c>
      <c r="H97" s="16"/>
    </row>
  </sheetData>
  <autoFilter xmlns:etc="http://www.wps.cn/officeDocument/2017/etCustomData" ref="A2:I97" etc:filterBottomFollowUsedRange="0">
    <extLst/>
  </autoFilter>
  <mergeCells count="1">
    <mergeCell ref="A1:H1"/>
  </mergeCells>
  <pageMargins left="0.393700787401575" right="0.393700787401575" top="0.393700787401575" bottom="0.393700787401575" header="0.196850393700787" footer="0.196850393700787"/>
  <pageSetup paperSize="9" scale="97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劳务一标段</vt:lpstr>
      <vt:lpstr>劳务二标段</vt:lpstr>
      <vt:lpstr>劳务三标段</vt:lpstr>
      <vt:lpstr>劳务四标段</vt:lpstr>
      <vt:lpstr>劳务五标段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2024-12-17T02:26:00Z</dcterms:created>
  <dcterms:modified xsi:type="dcterms:W3CDTF">2024-12-18T06:50:18Z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C0E06B20657E4F939164D6EF6DFD686E_13</vt:lpwstr>
  </property>
  <property fmtid="{D5CDD505-2E9C-101B-9397-08002B2CF9AE}" pid="3" name="KSOProductBuildVer">
    <vt:lpwstr>2052-12.1.0.19302</vt:lpwstr>
  </property>
</Properties>
</file>