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130" windowHeight="12375"/>
  </bookViews>
  <sheets>
    <sheet name="厨房监控" sheetId="2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<sst xmlns="http://schemas.openxmlformats.org/spreadsheetml/2006/main" count="95" uniqueCount="57">
  <si>
    <t>数智化健康膳食产业链示范项目收尾完善工程监控设备采购(二次)报价单</t>
  </si>
  <si>
    <t>序号</t>
  </si>
  <si>
    <t>名称</t>
  </si>
  <si>
    <t>产品类别</t>
  </si>
  <si>
    <t>商品名称（开票名称）</t>
  </si>
  <si>
    <t>品牌</t>
  </si>
  <si>
    <t>型号</t>
  </si>
  <si>
    <t>技术规格</t>
  </si>
  <si>
    <t>单位</t>
  </si>
  <si>
    <t>数量</t>
  </si>
  <si>
    <t>时长</t>
  </si>
  <si>
    <t>时长单位</t>
  </si>
  <si>
    <t>备注</t>
  </si>
  <si>
    <t>单价（含税13%）</t>
  </si>
  <si>
    <t>合计</t>
  </si>
  <si>
    <t>前端产品</t>
  </si>
  <si>
    <t>明厨亮灶专用摄像机</t>
  </si>
  <si>
    <t>网络摄像机</t>
  </si>
  <si>
    <t>海康威视</t>
  </si>
  <si>
    <t>DS-2XA8T45F/YW-IS</t>
  </si>
  <si>
    <t xml:space="preserve">400W明厨亮灶智能防油污声光警戒摄像机
一体化平面防油污设计，方便后厨产品清洁
着装检测：检测工作人员是否佩戴口罩，厨师帽，穿着厨师服
环境检测：检测场景中是否有老鼠
支持智能资源模式切换：支持选择人脸抓拍、周界、道路监控、明厨亮灶，只支持单独运行
接口功能：支持2个内置麦克风，1个内置扬声器，1个485接口，1个电源反送接口，内置MicroSD/MicroSDHC/MicroSDXC插槽，最大支持 256 GB；支持10 M/100 M自适应网口；支持一对报警输入输出；支持一对音频输入输出
系统功能：支持开放型网络视频接口、ISAPI、GB/T28181和ISUP协议接入；支持五码流技术，支持同时20路取流；支持萤石平台接入
图像相关：支持400万像素@25 fps实时帧率，图像更流畅；支持透雾，电子防抖，并具有多种白平衡模式，适合各种场景需求
Smart录像：支持断网续传功能保证录像不丢失，配合Smart NVR/SD卡实现事件录像的智能后检索、分析和浓缩播放，Smart编码：支持低码率、低延时、ROI感兴趣区域增强编码、SVC自适应编码技术，支持Smart265编码
宽动态：支持宽动态范围达120 dB，适合逆光环境监控
安全服务：支持三级用户权限管理，支持授权的用户和密码，支持IP地址过滤
传感器类型：1/2.7" Progressive Scan CMOS
最大图像尺寸：2688 × 1520
最低照度：彩色：0.005 Lux @（F1.2，AGC ON）
黑白：0.001 Lux @（F1.2，AGC ON），0 Lux with IR
宽动态：120 dB 
焦距&amp;视场角：2.8 mm，水平视场角：103.6°，垂直视场角：57.2°，对角视场角：121.6° 
补光灯类型：2颗灯珠，1颗红外、1颗白光
补光距离：最远可达30 m
防补光过曝：支持
红外波长范围：850 nm 
视频压缩标准：主码流：H.265/H.264 
子码流：H.265/H.264/MJPEG 
第三码流：H.265/H.264 
第四码流：H.265/H.264/MJPEG 
第五码流：H.265/H.264/MJPEG 
网络：1个RJ45 10 M/100 M自适应以太网口
SD卡扩展：内置MicroSD/MicroSDHC/MicroSDXC插槽，最大支持256 GB
音频：1路输入（Line in），1路输出（Line out），2个内置麦克风，1个内置扬声器
报警：1路输入，1路输出（报警输入支持开关量，报警输出最大支持DC12 V，30 mA）
RS-485：采用半双工模式，支持自适应HIKVISION，PELCO-P和PELCO-D协议
复位：支持
电源输出：DC12 V，100 mA
接口类型：外甩线 
产品尺寸：181.5 × 102.3 × 109 mm
包装尺寸： 315 × 137 × 141 mm
设备重量：810 g
带包装重量：1145 g
启动和工作温湿度：-30 °C~60 °C，湿度小于95%（无凝结）
电流及功耗：DC：12 V，1.25 A，最大功耗：15 W
PoE：802.3at，42.5 V~57 V，0.41 A~0.30 A，最大功耗：17.5 W
供电方式：DC：12 V ± 20%，支持防反接保护
PoE：802.3at，Type 2，Class 4
电源接口类型：3芯接口 
防护：IP67 </t>
  </si>
  <si>
    <t>台</t>
  </si>
  <si>
    <t>/</t>
  </si>
  <si>
    <t/>
  </si>
  <si>
    <t>后端产品</t>
  </si>
  <si>
    <t>后厨巡检超脑</t>
  </si>
  <si>
    <t>边缘计算主机</t>
  </si>
  <si>
    <t>iDS-6716NX/AI-HC(标配)(V40)(1×4T)</t>
  </si>
  <si>
    <t xml:space="preserve">
【硬件规格】
2个HDMI，1个VGA
已内置4TB（3.5寸）硬盘（主要用于报警图片和报警录像存储）
2个10M/100M/1000Mbps网口
2个USB2.0接口、1个USB3.0接口
报警IO接口：16路报警输入，4路报警输出
【产品性能】
输入带宽：128Mbps
输出带宽：256Mbps
接入能力：16路H.264、H.265格式高清码流接入
解码能力：最大支持16×1080P
【智能应用】
一、三白，鼠患，垃圾桶检测：
三白:识别厨师是否穿工服、口罩、厨师帽
鼠患：检测是否有老鼠
垃圾桶：检测后厨垃圾桶是否盖盖子
分析模式：实时视频分析、轮巡视频分析、定时抓图分析
二、抽烟，打电话识别
分析模式：实时视频分析、轮巡视频分析
三、目标识别：
目标抓拍+目标比对
名单库：32个名单库，10万张库容
【算法规格】
设备内置1颗GPU(物理引擎)
1个GPU(物理引擎)=4个vGPU(虚拟引擎)，上述1种算法可单独加载到1个虚拟引擎中
单GPU(物理引擎)算法规格：
实时视频模式 ：单GPU最大4路（400W及以下最大4路，5-600W最大2路，7-800W最大1路），可被1-4个虚拟引擎分摊
轮巡视频模式 ：单GPU最大16路，间隔10-3600秒，可被1-4个虚拟引擎分摊
定时抓图模式 ：单GPU最大16路，间隔3-3600秒，可被1-4个虚拟引擎分摊
【大模型图片分析】
单GPU(物理引擎)最大支持导入1个大模型进行直接分析
大模型分析只支持图片分析，性能2秒/张/GPU
大模型支持检测，分类，混合（1检测+7分类），OCR
定时抓图分析：16路
离线图片分析：2秒/张/GPU
【大模型二次研判】
支持导入大模型对小模型分析结果进行二次研判
大模型支持检测，分类，混合（1检测+7分类），OCR
最大支持1个大模型二次研判
 </t>
  </si>
  <si>
    <t>网络产品</t>
  </si>
  <si>
    <t>千兆交换机</t>
  </si>
  <si>
    <t>交换机</t>
  </si>
  <si>
    <t>DS-3E1526P-S(国内标配)V2</t>
  </si>
  <si>
    <t>提供24个千兆PoE电口、2个千兆光口
交换容量：56 Gbps
包转发率：41.67Mpps
支持IEEE 802.3at/af标准
端口最大供电功率：30 W
整机最大供电功率：370 W
支持PoE看门狗
支持6 KV防浪涌（PoE口）
支持IEEE 802.3、IEEE 802.3u、IEEE 802.3x、IEEE 802.3ab、IEEE 802.3z标准
支持管理平台管理
支持手机APP管理
支持安防网络拓扑管理、链路聚合、端口管理
支持远程升级
支持PoE输出功率管理
支持VLAN
支持SNMPv1/v2c协议
支持DHCP Snooping
支持终端安全防护
坚固式高强度金属外壳
安装方式：机架式</t>
  </si>
  <si>
    <t>DS-3E1510P-S(国内标配)V2</t>
  </si>
  <si>
    <t>提供8个千兆PoE电口、2个千兆光口
交换容量：20 Gbps
包转发率：14.88 Mpps
支持IEEE 802.3at/af标准
端口最大供电功率：30 W
整机最大供电功率：110 W
支持PoE看门狗
支持6 KV防浪涌（PoE口）
支持IEEE 802.3、IEEE 802.3u、IEEE 802.3x、IEEE 802.3ab、IEEE 802.3z标准
支持管理平台管理
支持手机APP管理
支持安防网络拓扑管理、链路聚合、端口管理
支持远程升级
支持PoE输出功率管理
支持VLAN
支持SNMPv1/v2c协议
支持DHCP Snooping
支持终端安全防护
坚固式高强度金属外壳
无风扇设计，高可靠性
安装方式：桌面式可壁挂</t>
  </si>
  <si>
    <t>8K轻智能NVR-I系列</t>
  </si>
  <si>
    <t>网络硬盘录像机</t>
  </si>
  <si>
    <t>DS-8664NX-I16(标配)(8K)(16×8T定制盘)</t>
  </si>
  <si>
    <t xml:space="preserve">
3U机架式16盘位嵌入式网络硬盘录像机，整机采用短机箱设计，搭载高性能ATX电源
【硬件规格】
存储接口：16个SATA接口，支持硬盘热插拔，可满配16TB硬盘，已内置16块8TB硬盘，总容量128TB
视频接口：2×HDMI，2×VGA
网络接口：2×RJ45 10/100/1000Mbps自适应以太网口
报警接口：16路报警输入，9路报警输出（其中第9路支持CTRL 12V）
反向供电：1路DC12V 1A
串行接口：1路RS-232接口，1路全双工RS-485接口
USB接口：2×USB 2.0，2×USB 3.0
扩展接口：1×eSATA
【产品性能】
输入带宽：384Mbps（开启RAID后为200Mbps）
输出带宽：256Mbps（开启RAID后为200Mbps）
接入能力：64路H.264、H.265格式高清码流接入
解码能力：最大支持32×1080P
显示能力：最大支持8K+1080P、2×4K异源输出
RAID模式：RAID0、RAID1、RAID5、RAID6、RAID10，支持全局热备盘
【智能应用】
目标识别应用：支持目标抓拍、比对报警；支持以图搜图、按姓名检索、按属性检索
目标名单库：支持16个名单库，总库容5万张
目标抓拍：4路视频流（2MP）
目标比对：16路图片流
智搜应用：支持全路数目标检索功能，搭配前端警戒相机可对设备视频录像中的目标实现快速检索
目标检索(智搜)：64路 </t>
  </si>
  <si>
    <t>综合布线及监控机箱产品</t>
  </si>
  <si>
    <t>6类室内非屏蔽双绞线</t>
  </si>
  <si>
    <t>铜缆双绞线</t>
  </si>
  <si>
    <t>DS-ZC6US-B/PVC(国内标配)</t>
  </si>
  <si>
    <t xml:space="preserve">6类室内非屏蔽双绞线
6类网线,Cat6非屏蔽双绞线
标准：符合ISO/IEC 11801、TIA-568-C.2、GB/T 18015.5要求,所用材料符合RoHS要求,性能指标优于现行6类线缆250MHz标准
标准装箱长度:305m±1.5m；
线缆结构：4对8芯双绞线,每对之间采用十字骨架隔离,每芯均有颜色区分,外皮印有厂商标识 及电缆编码，有撕裂绳；
执行标准：ISO/IEC11801、TIA-568-C.2、GB/T 18015.5
性能等级：六类
是否屏蔽：非屏蔽 
芯线材料：无氧铜
芯线绝缘材料：高密度聚乙烯 
撕裂绳：有
排流线：无
十字骨架：有 
应用场景：室内 
1.0-250.0MHz 特性阻抗(Ω)：100±15
1.0-250.0MHz 时延差 20℃(ns/100m)：≤45
直流电阻 20℃(Ω/100m) max：9.5 </t>
  </si>
  <si>
    <t>箱</t>
  </si>
  <si>
    <t>视频联网</t>
  </si>
  <si>
    <t>Hik-Cloud Manufacturing Enterprise云眸企业v1.0.0</t>
  </si>
  <si>
    <t>EBG云服务应用产品</t>
  </si>
  <si>
    <t>海康云眸企业-视频联网</t>
  </si>
  <si>
    <t>1、支持对普通IPC/NVR的接入、管理；
2、支持视频联网预览回放、门店视频告警服务、权限分配等服务提供，支持APP端与网页端及windows客户端的应用。
3、并发控制举例：（按照4%视频通道提供并发授权，不足200路视频通道的默认提供8路并发）
    a、租户累积购买10路视频联网授权，与1路视频并发，租户提供（8+1）共计9路视频并发
    b、租户累积购买365路视频联网授权，与2路视频并发，租户提供（14.6向上取整+2）共计17路视频并发
    c、平台上同时有2个人在web端分别看2路不同的监控画面，有3个人在app上分别看3路不同的监控画面，平台总并发5路
    d、平台上同时有1个人在web端轮训16路视频，2个人在app上分别看2路不同的监控画面，平台总并发18路</t>
  </si>
  <si>
    <t>元/路/每月</t>
  </si>
  <si>
    <t>月</t>
  </si>
  <si>
    <t>边缘智能分析服务费</t>
  </si>
  <si>
    <t>海康云眸企业-边缘智能分析服务费</t>
  </si>
  <si>
    <t>1. 提供图片存储和下载能力，包含存储和流量费用
2. 支持管理边缘设备上运行的算法模型，包含模型下发管理、分析任务和IED规则的配置管理等
3. 支持事件规则判断和推送能力
4. 与业务线打通，提供智能分析消息提醒</t>
  </si>
  <si>
    <t>备注：监控设备采购包报价含安装、调试费用、增值税；并包含设备3年维保费用。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</si>
</sst>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_);[Red]\(#,##0\)"/>
    <numFmt numFmtId="178" formatCode="#,##0.0000_);[Red]\(#,##0.0000\)"/>
  </numFmts>
  <fonts count="40">
    <font>
      <sz val="11"/>
      <color indexed="8"/>
      <name val="宋体"/>
      <charset val="134"/>
    </font>
    <font>
      <sz val="11"/>
      <name val="宋体"/>
      <charset val="134"/>
    </font>
    <font>
      <sz val="8"/>
      <name val="微软雅黑"/>
      <charset val="134"/>
    </font>
    <font>
      <sz val="18"/>
      <color indexed="8"/>
      <name val="宋体"/>
      <charset val="134"/>
    </font>
    <font>
      <b/>
      <sz val="11"/>
      <name val="微软雅黑"/>
      <charset val="134"/>
    </font>
    <font>
      <b/>
      <sz val="16"/>
      <color rgb="FFFF0000"/>
      <name val="微软雅黑"/>
      <charset val="134"/>
    </font>
    <font>
      <sz val="11"/>
      <name val="微软雅黑"/>
      <charset val="134"/>
    </font>
    <font>
      <sz val="20"/>
      <name val="微软雅黑"/>
      <charset val="134"/>
    </font>
    <font>
      <b/>
      <sz val="8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14548173467"/>
      </bottom>
      <diagonal/>
    </border>
  </borders>
  <cellStyleXfs count="8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0" borderId="0" applyNumberFormat="0" applyFill="0" applyAlignment="0" applyProtection="0">
      <alignment vertical="center"/>
    </xf>
    <xf numFmtId="0" fontId="9" fillId="0" borderId="0" applyNumberFormat="0" applyFill="0" applyAlignment="0" applyProtection="0">
      <alignment vertical="center"/>
    </xf>
    <xf numFmtId="0" fontId="9" fillId="0" borderId="0" applyNumberFormat="0" applyFill="0" applyAlignment="0" applyProtection="0">
      <alignment vertical="center"/>
    </xf>
    <xf numFmtId="0" fontId="9" fillId="0" borderId="0" applyNumberFormat="0" applyFill="0" applyAlignment="0" applyProtection="0">
      <alignment vertical="center"/>
    </xf>
    <xf numFmtId="0" fontId="9" fillId="0" borderId="0" applyNumberFormat="0" applyFill="0" applyAlignment="0" applyProtection="0">
      <alignment vertical="center"/>
    </xf>
    <xf numFmtId="0" fontId="9" fillId="0" borderId="0" applyNumberFormat="0" applyFill="0" applyAlignment="0" applyProtection="0">
      <alignment vertical="center"/>
    </xf>
    <xf numFmtId="0" fontId="9" fillId="0" borderId="0" applyNumberFormat="0" applyFill="0" applyAlignment="0" applyProtection="0">
      <alignment vertical="center"/>
    </xf>
    <xf numFmtId="0" fontId="9" fillId="0" borderId="0" applyNumberFormat="0" applyFill="0" applyAlignment="0" applyProtection="0">
      <alignment vertical="center"/>
    </xf>
    <xf numFmtId="0" fontId="9" fillId="0" borderId="0" applyNumberFormat="0" applyFill="0" applyAlignment="0" applyProtection="0">
      <alignment vertical="center"/>
    </xf>
    <xf numFmtId="0" fontId="9" fillId="0" borderId="0" applyNumberFormat="0" applyFill="0" applyAlignment="0" applyProtection="0">
      <alignment vertical="center"/>
    </xf>
    <xf numFmtId="0" fontId="9" fillId="0" borderId="0" applyNumberFormat="0" applyFill="0" applyAlignment="0" applyProtection="0">
      <alignment vertical="center"/>
    </xf>
    <xf numFmtId="0" fontId="9" fillId="0" borderId="0" applyNumberFormat="0" applyFill="0" applyAlignment="0" applyProtection="0">
      <alignment vertical="center"/>
    </xf>
    <xf numFmtId="0" fontId="29" fillId="0" borderId="0" applyNumberFormat="0" applyFill="0" applyAlignment="0" applyProtection="0">
      <alignment vertical="center"/>
    </xf>
    <xf numFmtId="0" fontId="29" fillId="0" borderId="0" applyNumberFormat="0" applyFill="0" applyAlignment="0" applyProtection="0">
      <alignment vertical="center"/>
    </xf>
    <xf numFmtId="0" fontId="29" fillId="0" borderId="0" applyNumberFormat="0" applyFill="0" applyAlignment="0" applyProtection="0">
      <alignment vertical="center"/>
    </xf>
    <xf numFmtId="0" fontId="29" fillId="0" borderId="0" applyNumberFormat="0" applyFill="0" applyAlignment="0" applyProtection="0">
      <alignment vertical="center"/>
    </xf>
    <xf numFmtId="0" fontId="29" fillId="0" borderId="0" applyNumberFormat="0" applyFill="0" applyAlignment="0" applyProtection="0">
      <alignment vertical="center"/>
    </xf>
    <xf numFmtId="0" fontId="29" fillId="0" borderId="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Alignment="0" applyProtection="0">
      <alignment vertical="center"/>
    </xf>
    <xf numFmtId="0" fontId="30" fillId="0" borderId="0" applyNumberFormat="0" applyFill="0" applyAlignment="0" applyProtection="0">
      <alignment vertical="center"/>
    </xf>
    <xf numFmtId="0" fontId="31" fillId="0" borderId="0" applyNumberFormat="0" applyFill="0" applyAlignment="0" applyProtection="0">
      <alignment vertical="center"/>
    </xf>
    <xf numFmtId="0" fontId="0" fillId="0" borderId="0" applyNumberFormat="0" applyFill="0" applyAlignment="0" applyProtection="0"/>
    <xf numFmtId="0" fontId="0" fillId="0" borderId="0"/>
    <xf numFmtId="0" fontId="0" fillId="0" borderId="0"/>
    <xf numFmtId="0" fontId="32" fillId="0" borderId="0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5" fillId="0" borderId="0" applyNumberFormat="0" applyFill="0" applyAlignment="0" applyProtection="0">
      <alignment vertical="center"/>
    </xf>
    <xf numFmtId="0" fontId="36" fillId="0" borderId="0" applyNumberFormat="0" applyFill="0" applyAlignment="0" applyProtection="0">
      <alignment vertical="center"/>
    </xf>
    <xf numFmtId="0" fontId="37" fillId="0" borderId="0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29" fillId="0" borderId="0" applyNumberFormat="0" applyFill="0" applyAlignment="0" applyProtection="0">
      <alignment vertical="center"/>
    </xf>
    <xf numFmtId="0" fontId="29" fillId="0" borderId="0" applyNumberFormat="0" applyFill="0" applyAlignment="0" applyProtection="0">
      <alignment vertical="center"/>
    </xf>
    <xf numFmtId="0" fontId="29" fillId="0" borderId="0" applyNumberFormat="0" applyFill="0" applyAlignment="0" applyProtection="0">
      <alignment vertical="center"/>
    </xf>
    <xf numFmtId="0" fontId="29" fillId="0" borderId="0" applyNumberFormat="0" applyFill="0" applyAlignment="0" applyProtection="0">
      <alignment vertical="center"/>
    </xf>
    <xf numFmtId="0" fontId="29" fillId="0" borderId="0" applyNumberFormat="0" applyFill="0" applyAlignment="0" applyProtection="0">
      <alignment vertical="center"/>
    </xf>
    <xf numFmtId="0" fontId="29" fillId="0" borderId="0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7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 shrinkToFit="1"/>
    </xf>
    <xf numFmtId="49" fontId="7" fillId="0" borderId="0" xfId="71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176" fontId="4" fillId="0" borderId="1" xfId="72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 shrinkToFit="1"/>
    </xf>
    <xf numFmtId="49" fontId="4" fillId="0" borderId="0" xfId="71" applyNumberFormat="1" applyFont="1" applyFill="1" applyBorder="1" applyAlignment="1">
      <alignment horizontal="right" vertical="center"/>
    </xf>
    <xf numFmtId="49" fontId="4" fillId="0" borderId="0" xfId="71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1 2" xfId="49"/>
    <cellStyle name="20% - 着色 2 2" xfId="50"/>
    <cellStyle name="20% - 着色 3 2" xfId="51"/>
    <cellStyle name="20% - 着色 4 2" xfId="52"/>
    <cellStyle name="20% - 着色 5 2" xfId="53"/>
    <cellStyle name="20% - 着色 6 2" xfId="54"/>
    <cellStyle name="40% - 着色 1 2" xfId="55"/>
    <cellStyle name="40% - 着色 2 2" xfId="56"/>
    <cellStyle name="40% - 着色 3 2" xfId="57"/>
    <cellStyle name="40% - 着色 4 2" xfId="58"/>
    <cellStyle name="40% - 着色 5 2" xfId="59"/>
    <cellStyle name="40% - 着色 6 2" xfId="60"/>
    <cellStyle name="60% - 着色 1 2" xfId="61"/>
    <cellStyle name="60% - 着色 2 2" xfId="62"/>
    <cellStyle name="60% - 着色 3 2" xfId="63"/>
    <cellStyle name="60% - 着色 4 2" xfId="64"/>
    <cellStyle name="60% - 着色 5 2" xfId="65"/>
    <cellStyle name="60% - 着色 6 2" xfId="66"/>
    <cellStyle name="标题 3 2" xfId="67"/>
    <cellStyle name="标题 4 2" xfId="68"/>
    <cellStyle name="标题 5" xfId="69"/>
    <cellStyle name="差 2" xfId="70"/>
    <cellStyle name="常规 2" xfId="71"/>
    <cellStyle name="常规 4" xfId="72"/>
    <cellStyle name="常规 4 2" xfId="73"/>
    <cellStyle name="好 2" xfId="74"/>
    <cellStyle name="计算 2" xfId="75"/>
    <cellStyle name="检查单元格 2" xfId="76"/>
    <cellStyle name="解释性文本 2" xfId="77"/>
    <cellStyle name="警告文本 2" xfId="78"/>
    <cellStyle name="适中 2" xfId="79"/>
    <cellStyle name="输出 2" xfId="80"/>
    <cellStyle name="输入 2" xfId="81"/>
    <cellStyle name="着色 1 2" xfId="82"/>
    <cellStyle name="着色 2 2" xfId="83"/>
    <cellStyle name="着色 3 2" xfId="84"/>
    <cellStyle name="着色 4 2" xfId="85"/>
    <cellStyle name="着色 5 2" xfId="86"/>
    <cellStyle name="着色 6 2" xfId="87"/>
    <cellStyle name="注释 2" xfId="8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view="pageBreakPreview" zoomScale="70" zoomScaleNormal="55" workbookViewId="0">
      <pane ySplit="2" topLeftCell="A3" activePane="bottomLeft" state="frozen"/>
      <selection/>
      <selection pane="bottomLeft" activeCell="B3" sqref="B3"/>
    </sheetView>
  </sheetViews>
  <sheetFormatPr defaultColWidth="9" defaultRowHeight="13.5" customHeight="1"/>
  <cols>
    <col min="1" max="1" width="5.5" customWidth="1"/>
    <col min="2" max="2" width="9.125" style="3" customWidth="1"/>
    <col min="3" max="3" width="17.625" style="3" customWidth="1"/>
    <col min="4" max="4" width="17.5" style="3" customWidth="1"/>
    <col min="5" max="5" width="7" style="3" customWidth="1"/>
    <col min="6" max="6" width="15.5" style="3" customWidth="1"/>
    <col min="7" max="7" width="73.575" customWidth="1"/>
    <col min="8" max="8" width="8.25" customWidth="1"/>
    <col min="9" max="10" width="5.5" customWidth="1"/>
    <col min="11" max="11" width="9.25" customWidth="1"/>
    <col min="12" max="12" width="17.5" customWidth="1"/>
    <col min="13" max="14" width="14.2833333333333" style="4" customWidth="1"/>
    <col min="15" max="15" width="10.5" customWidth="1"/>
    <col min="16" max="17" width="14.375" customWidth="1"/>
    <col min="18" max="19" width="26.5" customWidth="1"/>
  </cols>
  <sheetData>
    <row r="1" ht="64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35.1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21" t="s">
        <v>13</v>
      </c>
      <c r="N2" s="21" t="s">
        <v>14</v>
      </c>
    </row>
    <row r="3" ht="408" customHeight="1" spans="1:14">
      <c r="A3" s="7">
        <v>1</v>
      </c>
      <c r="B3" s="7" t="s">
        <v>15</v>
      </c>
      <c r="C3" s="7" t="s">
        <v>16</v>
      </c>
      <c r="D3" s="7" t="s">
        <v>17</v>
      </c>
      <c r="E3" s="7" t="s">
        <v>18</v>
      </c>
      <c r="F3" s="7" t="s">
        <v>19</v>
      </c>
      <c r="G3" s="8" t="s">
        <v>20</v>
      </c>
      <c r="H3" s="7" t="s">
        <v>21</v>
      </c>
      <c r="I3" s="7">
        <v>54</v>
      </c>
      <c r="J3" s="7" t="s">
        <v>22</v>
      </c>
      <c r="K3" s="7" t="s">
        <v>22</v>
      </c>
      <c r="L3" s="8" t="s">
        <v>23</v>
      </c>
      <c r="M3" s="22"/>
      <c r="N3" s="22">
        <f t="shared" ref="N3:N8" si="0">M3*I3</f>
        <v>0</v>
      </c>
    </row>
    <row r="4" ht="408" customHeight="1" spans="1:14">
      <c r="A4" s="7">
        <v>2</v>
      </c>
      <c r="B4" s="7" t="s">
        <v>24</v>
      </c>
      <c r="C4" s="7" t="s">
        <v>25</v>
      </c>
      <c r="D4" s="7" t="s">
        <v>26</v>
      </c>
      <c r="E4" s="7" t="s">
        <v>18</v>
      </c>
      <c r="F4" s="7" t="s">
        <v>27</v>
      </c>
      <c r="G4" s="8" t="s">
        <v>28</v>
      </c>
      <c r="H4" s="7" t="s">
        <v>21</v>
      </c>
      <c r="I4" s="7">
        <v>4</v>
      </c>
      <c r="J4" s="7" t="s">
        <v>22</v>
      </c>
      <c r="K4" s="7" t="s">
        <v>22</v>
      </c>
      <c r="L4" s="8" t="s">
        <v>23</v>
      </c>
      <c r="M4" s="22"/>
      <c r="N4" s="22">
        <f t="shared" si="0"/>
        <v>0</v>
      </c>
    </row>
    <row r="5" ht="303" customHeight="1" spans="1:14">
      <c r="A5" s="7">
        <v>3</v>
      </c>
      <c r="B5" s="7" t="s">
        <v>29</v>
      </c>
      <c r="C5" s="7" t="s">
        <v>30</v>
      </c>
      <c r="D5" s="7" t="s">
        <v>31</v>
      </c>
      <c r="E5" s="7" t="s">
        <v>18</v>
      </c>
      <c r="F5" s="7" t="s">
        <v>32</v>
      </c>
      <c r="G5" s="8" t="s">
        <v>33</v>
      </c>
      <c r="H5" s="7" t="s">
        <v>21</v>
      </c>
      <c r="I5" s="7">
        <v>2</v>
      </c>
      <c r="J5" s="7" t="s">
        <v>22</v>
      </c>
      <c r="K5" s="7" t="s">
        <v>22</v>
      </c>
      <c r="L5" s="8" t="s">
        <v>23</v>
      </c>
      <c r="M5" s="22"/>
      <c r="N5" s="22">
        <f t="shared" si="0"/>
        <v>0</v>
      </c>
    </row>
    <row r="6" ht="310" customHeight="1" spans="1:14">
      <c r="A6" s="7">
        <v>4</v>
      </c>
      <c r="B6" s="7" t="s">
        <v>29</v>
      </c>
      <c r="C6" s="7" t="s">
        <v>30</v>
      </c>
      <c r="D6" s="7" t="s">
        <v>31</v>
      </c>
      <c r="E6" s="7" t="s">
        <v>18</v>
      </c>
      <c r="F6" s="7" t="s">
        <v>34</v>
      </c>
      <c r="G6" s="8" t="s">
        <v>35</v>
      </c>
      <c r="H6" s="7" t="s">
        <v>21</v>
      </c>
      <c r="I6" s="7">
        <v>1</v>
      </c>
      <c r="J6" s="7" t="s">
        <v>22</v>
      </c>
      <c r="K6" s="7" t="s">
        <v>22</v>
      </c>
      <c r="L6" s="8" t="s">
        <v>23</v>
      </c>
      <c r="M6" s="22"/>
      <c r="N6" s="22">
        <f t="shared" si="0"/>
        <v>0</v>
      </c>
    </row>
    <row r="7" ht="409" customHeight="1" spans="1:14">
      <c r="A7" s="7">
        <v>5</v>
      </c>
      <c r="B7" s="7" t="s">
        <v>24</v>
      </c>
      <c r="C7" s="7" t="s">
        <v>36</v>
      </c>
      <c r="D7" s="7" t="s">
        <v>37</v>
      </c>
      <c r="E7" s="7" t="s">
        <v>18</v>
      </c>
      <c r="F7" s="7" t="s">
        <v>38</v>
      </c>
      <c r="G7" s="8" t="s">
        <v>39</v>
      </c>
      <c r="H7" s="7" t="s">
        <v>21</v>
      </c>
      <c r="I7" s="7">
        <v>1</v>
      </c>
      <c r="J7" s="7" t="s">
        <v>22</v>
      </c>
      <c r="K7" s="7" t="s">
        <v>22</v>
      </c>
      <c r="L7" s="8" t="s">
        <v>23</v>
      </c>
      <c r="M7" s="22"/>
      <c r="N7" s="22">
        <f t="shared" si="0"/>
        <v>0</v>
      </c>
    </row>
    <row r="8" ht="273" customHeight="1" spans="1:14">
      <c r="A8" s="7">
        <v>6</v>
      </c>
      <c r="B8" s="7" t="s">
        <v>40</v>
      </c>
      <c r="C8" s="7" t="s">
        <v>41</v>
      </c>
      <c r="D8" s="7" t="s">
        <v>42</v>
      </c>
      <c r="E8" s="7" t="s">
        <v>18</v>
      </c>
      <c r="F8" s="7" t="s">
        <v>43</v>
      </c>
      <c r="G8" s="8" t="s">
        <v>44</v>
      </c>
      <c r="H8" s="7" t="s">
        <v>45</v>
      </c>
      <c r="I8" s="7">
        <v>36</v>
      </c>
      <c r="J8" s="7" t="s">
        <v>22</v>
      </c>
      <c r="K8" s="7" t="s">
        <v>22</v>
      </c>
      <c r="L8" s="8" t="s">
        <v>23</v>
      </c>
      <c r="M8" s="22"/>
      <c r="N8" s="22">
        <f t="shared" si="0"/>
        <v>0</v>
      </c>
    </row>
    <row r="9" ht="405" spans="1:14">
      <c r="A9" s="7">
        <v>7</v>
      </c>
      <c r="B9" s="7" t="s">
        <v>46</v>
      </c>
      <c r="C9" s="7" t="s">
        <v>47</v>
      </c>
      <c r="D9" s="7" t="s">
        <v>48</v>
      </c>
      <c r="E9" s="7" t="s">
        <v>18</v>
      </c>
      <c r="F9" s="7" t="s">
        <v>49</v>
      </c>
      <c r="G9" s="8" t="s">
        <v>50</v>
      </c>
      <c r="H9" s="7" t="s">
        <v>51</v>
      </c>
      <c r="I9" s="7">
        <v>54</v>
      </c>
      <c r="J9" s="7">
        <v>36</v>
      </c>
      <c r="K9" s="7" t="s">
        <v>52</v>
      </c>
      <c r="L9" s="8" t="s">
        <v>50</v>
      </c>
      <c r="M9" s="22"/>
      <c r="N9" s="22">
        <f>M9*I9*J9</f>
        <v>0</v>
      </c>
    </row>
    <row r="10" ht="140.1" customHeight="1" spans="1:14">
      <c r="A10" s="7">
        <v>8</v>
      </c>
      <c r="B10" s="7" t="s">
        <v>53</v>
      </c>
      <c r="C10" s="7" t="s">
        <v>47</v>
      </c>
      <c r="D10" s="7" t="s">
        <v>48</v>
      </c>
      <c r="E10" s="7" t="s">
        <v>18</v>
      </c>
      <c r="F10" s="7" t="s">
        <v>54</v>
      </c>
      <c r="G10" s="8" t="s">
        <v>55</v>
      </c>
      <c r="H10" s="7" t="s">
        <v>51</v>
      </c>
      <c r="I10" s="7">
        <v>54</v>
      </c>
      <c r="J10" s="7">
        <v>36</v>
      </c>
      <c r="K10" s="7" t="s">
        <v>52</v>
      </c>
      <c r="L10" s="8" t="s">
        <v>55</v>
      </c>
      <c r="M10" s="22"/>
      <c r="N10" s="22">
        <f>M10*I10*J10</f>
        <v>0</v>
      </c>
    </row>
    <row r="11" s="2" customFormat="1" ht="62" customHeight="1" spans="1:14">
      <c r="A11" s="9" t="s">
        <v>56</v>
      </c>
      <c r="B11" s="10"/>
      <c r="C11" s="10"/>
      <c r="D11" s="10"/>
      <c r="E11" s="10"/>
      <c r="F11" s="10"/>
      <c r="G11" s="9"/>
      <c r="H11" s="9"/>
      <c r="I11" s="9"/>
      <c r="J11" s="9"/>
      <c r="K11" s="9"/>
      <c r="L11" s="9"/>
      <c r="M11" s="23" t="s">
        <v>14</v>
      </c>
      <c r="N11" s="23">
        <f>SUM(N3:N10)</f>
        <v>0</v>
      </c>
    </row>
    <row r="12" s="2" customFormat="1" ht="16.5" customHeight="1" spans="1:14">
      <c r="A12" s="11"/>
      <c r="B12" s="12"/>
      <c r="C12" s="12"/>
      <c r="D12" s="12"/>
      <c r="E12" s="12"/>
      <c r="F12" s="12"/>
      <c r="G12" s="13"/>
      <c r="H12" s="13"/>
      <c r="I12" s="13"/>
      <c r="J12" s="13"/>
      <c r="K12" s="13"/>
      <c r="L12" s="13"/>
      <c r="M12" s="24"/>
      <c r="N12" s="24"/>
    </row>
    <row r="13" s="2" customFormat="1" ht="15" customHeight="1" spans="1:14">
      <c r="A13" s="11"/>
      <c r="B13" s="12"/>
      <c r="C13" s="12"/>
      <c r="D13" s="12"/>
      <c r="E13" s="12"/>
      <c r="F13" s="12"/>
      <c r="G13" s="13"/>
      <c r="H13" s="13"/>
      <c r="I13" s="13"/>
      <c r="J13" s="13"/>
      <c r="K13" s="13"/>
      <c r="L13" s="13"/>
      <c r="M13" s="24"/>
      <c r="N13" s="24"/>
    </row>
    <row r="14" s="2" customFormat="1" ht="16.5" customHeight="1" spans="1:14">
      <c r="A14" s="11"/>
      <c r="B14" s="14"/>
      <c r="C14" s="14"/>
      <c r="D14" s="14"/>
      <c r="E14" s="14"/>
      <c r="F14" s="14"/>
      <c r="G14" s="15"/>
      <c r="H14" s="15"/>
      <c r="I14" s="15"/>
      <c r="J14" s="15"/>
      <c r="K14" s="15"/>
      <c r="L14" s="15"/>
      <c r="M14" s="24"/>
      <c r="N14" s="24"/>
    </row>
    <row r="15" s="2" customFormat="1" ht="15" customHeight="1" spans="1:14">
      <c r="A15" s="11"/>
      <c r="B15" s="12"/>
      <c r="C15" s="12"/>
      <c r="D15" s="12"/>
      <c r="E15" s="12"/>
      <c r="F15" s="12"/>
      <c r="G15" s="13"/>
      <c r="H15" s="13"/>
      <c r="I15" s="13"/>
      <c r="J15" s="13"/>
      <c r="K15" s="13"/>
      <c r="L15" s="13"/>
      <c r="M15" s="24"/>
      <c r="N15" s="24"/>
    </row>
    <row r="16" s="2" customFormat="1" ht="15" customHeight="1" spans="1:14">
      <c r="A16" s="11"/>
      <c r="B16" s="12"/>
      <c r="C16" s="12"/>
      <c r="D16" s="12"/>
      <c r="E16" s="12"/>
      <c r="F16" s="12"/>
      <c r="G16" s="13"/>
      <c r="H16" s="13"/>
      <c r="I16" s="13"/>
      <c r="J16" s="13"/>
      <c r="K16" s="13"/>
      <c r="L16" s="13"/>
      <c r="M16" s="24"/>
      <c r="N16" s="24"/>
    </row>
    <row r="17" s="2" customFormat="1" ht="15" customHeight="1" spans="1:14">
      <c r="A17" s="11"/>
      <c r="B17" s="16"/>
      <c r="C17" s="16"/>
      <c r="D17" s="16"/>
      <c r="E17" s="16"/>
      <c r="F17" s="16"/>
      <c r="G17" s="17"/>
      <c r="H17" s="17"/>
      <c r="I17" s="17"/>
      <c r="J17" s="17"/>
      <c r="K17" s="17"/>
      <c r="L17" s="25"/>
      <c r="M17" s="24"/>
      <c r="N17" s="24"/>
    </row>
    <row r="18" s="2" customFormat="1" ht="15" customHeight="1" spans="1:14">
      <c r="A18" s="13"/>
      <c r="B18" s="12"/>
      <c r="C18" s="12"/>
      <c r="D18" s="12"/>
      <c r="E18" s="12"/>
      <c r="F18" s="12"/>
      <c r="G18" s="13"/>
      <c r="H18" s="13"/>
      <c r="I18" s="13"/>
      <c r="J18" s="13"/>
      <c r="K18" s="13"/>
      <c r="L18" s="13"/>
      <c r="M18" s="24"/>
      <c r="N18" s="24"/>
    </row>
    <row r="19" s="2" customFormat="1" ht="15" customHeight="1" spans="1:14">
      <c r="A19" s="11"/>
      <c r="B19" s="12"/>
      <c r="C19" s="12"/>
      <c r="D19" s="12"/>
      <c r="E19" s="12"/>
      <c r="F19" s="12"/>
      <c r="G19" s="13"/>
      <c r="H19" s="13"/>
      <c r="I19" s="13"/>
      <c r="J19" s="13"/>
      <c r="K19" s="13"/>
      <c r="L19" s="13"/>
      <c r="M19" s="24"/>
      <c r="N19" s="24"/>
    </row>
    <row r="20" s="2" customFormat="1" ht="15" customHeight="1" spans="1:14">
      <c r="A20" s="11"/>
      <c r="B20" s="12"/>
      <c r="C20" s="12"/>
      <c r="D20" s="12"/>
      <c r="E20" s="12"/>
      <c r="F20" s="12"/>
      <c r="G20" s="13"/>
      <c r="H20" s="13"/>
      <c r="I20" s="13"/>
      <c r="J20" s="13"/>
      <c r="K20" s="13"/>
      <c r="L20" s="13"/>
      <c r="M20" s="24"/>
      <c r="N20" s="24"/>
    </row>
    <row r="21" s="2" customFormat="1" ht="15" customHeight="1" spans="1:14">
      <c r="A21" s="11"/>
      <c r="B21" s="12"/>
      <c r="C21" s="12"/>
      <c r="D21" s="12"/>
      <c r="E21" s="12"/>
      <c r="F21" s="12"/>
      <c r="G21" s="13"/>
      <c r="H21" s="13"/>
      <c r="I21" s="13"/>
      <c r="J21" s="13"/>
      <c r="K21" s="13"/>
      <c r="L21" s="13"/>
      <c r="M21" s="24"/>
      <c r="N21" s="24"/>
    </row>
    <row r="22" customHeight="1" spans="1:12">
      <c r="A22" s="11"/>
      <c r="B22" s="18"/>
      <c r="C22" s="18"/>
      <c r="D22" s="18"/>
      <c r="E22" s="18"/>
      <c r="F22" s="18"/>
      <c r="G22" s="17"/>
      <c r="H22" s="17"/>
      <c r="I22" s="26"/>
      <c r="J22" s="27"/>
      <c r="K22" s="27"/>
      <c r="L22" s="27"/>
    </row>
    <row r="23" s="2" customFormat="1" ht="15" customHeight="1" spans="1:14">
      <c r="A23" s="19"/>
      <c r="B23" s="16"/>
      <c r="C23" s="16"/>
      <c r="D23" s="16"/>
      <c r="E23" s="16"/>
      <c r="F23" s="16"/>
      <c r="G23" s="17"/>
      <c r="H23" s="20"/>
      <c r="I23" s="28"/>
      <c r="J23" s="27"/>
      <c r="K23" s="27"/>
      <c r="M23" s="24"/>
      <c r="N23" s="24"/>
    </row>
    <row r="24" ht="15" spans="8:9">
      <c r="H24" s="20"/>
      <c r="I24" s="28"/>
    </row>
  </sheetData>
  <mergeCells count="2">
    <mergeCell ref="A1:N1"/>
    <mergeCell ref="A11:L11"/>
  </mergeCells>
  <pageMargins left="0.7" right="0.7" top="0.75" bottom="0.75" header="0.3" footer="0.3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HIKVISION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厨房监控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WX邱雪宸</dc:creator>
  <cp:lastModifiedBy>鹈鴂</cp:lastModifiedBy>
  <dcterms:created xsi:type="dcterms:W3CDTF">2016-05-03T06:12:00Z</dcterms:created>
  <cp:lastPrinted>2015-09-11T07:37:00Z</cp:lastPrinted>
  <dcterms:modified xsi:type="dcterms:W3CDTF">2024-12-18T06:58:41Z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B74DC5474FD54805ACD7C38388301674</vt:lpwstr>
  </property>
  <property fmtid="{D5CDD505-2E9C-101B-9397-08002B2CF9AE}" pid="3" name="KSOProductBuildVer">
    <vt:lpwstr>2052-12.1.0.19302</vt:lpwstr>
  </property>
</Properties>
</file>